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kmfss1\関連会社支援室\財団\スリーエス財団\奨学金\募集\2024年募集資料\"/>
    </mc:Choice>
  </mc:AlternateContent>
  <xr:revisionPtr revIDLastSave="0" documentId="13_ncr:1_{8AAA9FF4-C16E-46C6-9D86-16FDF33F0D61}" xr6:coauthVersionLast="47" xr6:coauthVersionMax="47" xr10:uidLastSave="{00000000-0000-0000-0000-000000000000}"/>
  <bookViews>
    <workbookView xWindow="-110" yWindow="-110" windowWidth="19420" windowHeight="10420" activeTab="1" xr2:uid="{1237A4AA-7D75-47BD-AB20-684A1A550F95}"/>
  </bookViews>
  <sheets>
    <sheet name="GPA計算シート（４段階評価）" sheetId="1" r:id="rId1"/>
    <sheet name="GPA計算シート (５段階評価)" sheetId="4" r:id="rId2"/>
    <sheet name="記入例" sheetId="2" r:id="rId3"/>
    <sheet name="基準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1" i="2" l="1"/>
  <c r="D31" i="2"/>
  <c r="D38" i="4"/>
  <c r="C38" i="4"/>
  <c r="D17" i="1"/>
  <c r="D16" i="1"/>
  <c r="D15" i="1"/>
  <c r="D14" i="1"/>
  <c r="V34" i="1"/>
  <c r="V33" i="1"/>
  <c r="V32" i="1"/>
  <c r="V31" i="1"/>
  <c r="V30" i="1"/>
  <c r="V26" i="1"/>
  <c r="V25" i="1"/>
  <c r="V24" i="1"/>
  <c r="V23" i="1"/>
  <c r="V22" i="1"/>
  <c r="V18" i="1"/>
  <c r="V17" i="1"/>
  <c r="V16" i="1"/>
  <c r="V15" i="1"/>
  <c r="V14" i="1"/>
  <c r="V10" i="1"/>
  <c r="V9" i="1"/>
  <c r="V8" i="1"/>
  <c r="V7" i="1"/>
  <c r="D19" i="4"/>
  <c r="C19" i="4"/>
  <c r="D34" i="1"/>
  <c r="E34" i="1" s="1"/>
  <c r="C34" i="1"/>
  <c r="D33" i="1"/>
  <c r="D32" i="1"/>
  <c r="D31" i="1"/>
  <c r="D30" i="1"/>
  <c r="C26" i="1"/>
  <c r="D25" i="1"/>
  <c r="D24" i="1"/>
  <c r="D23" i="1"/>
  <c r="D22" i="1"/>
  <c r="D26" i="1" s="1"/>
  <c r="E26" i="1" s="1"/>
  <c r="C18" i="1"/>
  <c r="D18" i="1"/>
  <c r="E18" i="1" s="1"/>
  <c r="D11" i="4"/>
  <c r="E11" i="4" s="1"/>
  <c r="C11" i="4"/>
  <c r="D10" i="4"/>
  <c r="D9" i="4"/>
  <c r="D8" i="4"/>
  <c r="D7" i="4"/>
  <c r="D6" i="4"/>
  <c r="C35" i="4"/>
  <c r="V34" i="4"/>
  <c r="D34" i="4"/>
  <c r="V33" i="4"/>
  <c r="D33" i="4"/>
  <c r="V32" i="4"/>
  <c r="D32" i="4"/>
  <c r="V31" i="4"/>
  <c r="D31" i="4"/>
  <c r="V30" i="4"/>
  <c r="D30" i="4"/>
  <c r="D35" i="4" s="1"/>
  <c r="E35" i="4" s="1"/>
  <c r="C27" i="4"/>
  <c r="V26" i="4"/>
  <c r="D26" i="4"/>
  <c r="V25" i="4"/>
  <c r="D25" i="4"/>
  <c r="V24" i="4"/>
  <c r="D24" i="4"/>
  <c r="V23" i="4"/>
  <c r="D23" i="4"/>
  <c r="V22" i="4"/>
  <c r="D22" i="4"/>
  <c r="D27" i="4" s="1"/>
  <c r="E27" i="4" s="1"/>
  <c r="V18" i="4"/>
  <c r="D18" i="4"/>
  <c r="V17" i="4"/>
  <c r="D17" i="4"/>
  <c r="V16" i="4"/>
  <c r="D16" i="4"/>
  <c r="V15" i="4"/>
  <c r="D15" i="4"/>
  <c r="V14" i="4"/>
  <c r="V19" i="4" s="1"/>
  <c r="D14" i="4"/>
  <c r="V11" i="4"/>
  <c r="V10" i="4"/>
  <c r="V9" i="4"/>
  <c r="V8" i="4"/>
  <c r="V7" i="4"/>
  <c r="V6" i="4"/>
  <c r="V6" i="1"/>
  <c r="U26" i="2"/>
  <c r="U25" i="2"/>
  <c r="U24" i="2"/>
  <c r="U23" i="2"/>
  <c r="U22" i="2"/>
  <c r="C27" i="2"/>
  <c r="D26" i="2"/>
  <c r="D25" i="2"/>
  <c r="D24" i="2"/>
  <c r="D23" i="2"/>
  <c r="D22" i="2"/>
  <c r="U18" i="2"/>
  <c r="U17" i="2"/>
  <c r="U16" i="2"/>
  <c r="U15" i="2"/>
  <c r="U14" i="2"/>
  <c r="U9" i="2"/>
  <c r="U8" i="2"/>
  <c r="U7" i="2"/>
  <c r="U6" i="2"/>
  <c r="C10" i="2"/>
  <c r="D9" i="2"/>
  <c r="D8" i="2"/>
  <c r="D7" i="2"/>
  <c r="D6" i="2"/>
  <c r="C19" i="2"/>
  <c r="U10" i="2"/>
  <c r="D18" i="2"/>
  <c r="D17" i="2"/>
  <c r="D16" i="2"/>
  <c r="D15" i="2"/>
  <c r="D14" i="2"/>
  <c r="C10" i="1"/>
  <c r="C38" i="1" s="1"/>
  <c r="D9" i="1"/>
  <c r="D8" i="1"/>
  <c r="D7" i="1"/>
  <c r="D6" i="1"/>
  <c r="V35" i="4" l="1"/>
  <c r="V27" i="4"/>
  <c r="E19" i="4"/>
  <c r="E38" i="4"/>
  <c r="V35" i="1"/>
  <c r="V27" i="1"/>
  <c r="D10" i="1"/>
  <c r="D38" i="1" s="1"/>
  <c r="V19" i="1"/>
  <c r="V11" i="1"/>
  <c r="U27" i="2"/>
  <c r="U11" i="2"/>
  <c r="D27" i="2"/>
  <c r="E27" i="2" s="1"/>
  <c r="U19" i="2"/>
  <c r="D10" i="2"/>
  <c r="D19" i="2"/>
  <c r="E19" i="2" s="1"/>
  <c r="E10" i="2"/>
  <c r="E38" i="1" l="1"/>
  <c r="E10" i="1"/>
  <c r="E31" i="2"/>
</calcChain>
</file>

<file path=xl/sharedStrings.xml><?xml version="1.0" encoding="utf-8"?>
<sst xmlns="http://schemas.openxmlformats.org/spreadsheetml/2006/main" count="329" uniqueCount="79">
  <si>
    <t>ＧＰＡ計算シート</t>
    <rPh sb="3" eb="5">
      <t>ケイサン</t>
    </rPh>
    <phoneticPr fontId="2"/>
  </si>
  <si>
    <t>【５段階評価】</t>
    <rPh sb="2" eb="4">
      <t>ダンカイ</t>
    </rPh>
    <rPh sb="4" eb="6">
      <t>ヒョウカ</t>
    </rPh>
    <phoneticPr fontId="2"/>
  </si>
  <si>
    <t>ＧＰ</t>
    <phoneticPr fontId="2"/>
  </si>
  <si>
    <t>単位数</t>
    <rPh sb="0" eb="3">
      <t>タンイスウ</t>
    </rPh>
    <phoneticPr fontId="2"/>
  </si>
  <si>
    <t>ＧＰ×単位数</t>
    <rPh sb="3" eb="6">
      <t>タンイスウ</t>
    </rPh>
    <phoneticPr fontId="2"/>
  </si>
  <si>
    <t>ＧＰＡ</t>
    <phoneticPr fontId="2"/>
  </si>
  <si>
    <t>単位数集計</t>
    <rPh sb="0" eb="3">
      <t>タンイスウ</t>
    </rPh>
    <rPh sb="3" eb="5">
      <t>シュウケイ</t>
    </rPh>
    <phoneticPr fontId="2"/>
  </si>
  <si>
    <t>合計</t>
    <rPh sb="0" eb="2">
      <t>ゴウケイ</t>
    </rPh>
    <phoneticPr fontId="2"/>
  </si>
  <si>
    <t>Ｓ（秀）</t>
    <rPh sb="2" eb="3">
      <t>シュウ</t>
    </rPh>
    <phoneticPr fontId="2"/>
  </si>
  <si>
    <t>Ｓ（秀）90以上</t>
    <rPh sb="2" eb="3">
      <t>シュウ</t>
    </rPh>
    <rPh sb="6" eb="8">
      <t>イジョウ</t>
    </rPh>
    <phoneticPr fontId="2"/>
  </si>
  <si>
    <t>Ａ（優）</t>
    <rPh sb="2" eb="3">
      <t>ユウ</t>
    </rPh>
    <phoneticPr fontId="2"/>
  </si>
  <si>
    <t>Ａ（優）80以上</t>
    <rPh sb="2" eb="3">
      <t>ユウ</t>
    </rPh>
    <rPh sb="6" eb="8">
      <t>イジョウ</t>
    </rPh>
    <phoneticPr fontId="2"/>
  </si>
  <si>
    <t>Ｂ（良）</t>
    <rPh sb="2" eb="3">
      <t>リョウ</t>
    </rPh>
    <phoneticPr fontId="2"/>
  </si>
  <si>
    <t>Ｂ（良）70以上</t>
    <rPh sb="2" eb="3">
      <t>リョウ</t>
    </rPh>
    <rPh sb="6" eb="8">
      <t>イジョウ</t>
    </rPh>
    <phoneticPr fontId="2"/>
  </si>
  <si>
    <t>Ｃ（可）</t>
    <rPh sb="2" eb="3">
      <t>カ</t>
    </rPh>
    <phoneticPr fontId="2"/>
  </si>
  <si>
    <t>Ｃ（可）60以上</t>
    <rPh sb="2" eb="3">
      <t>カ</t>
    </rPh>
    <rPh sb="6" eb="8">
      <t>イジョウ</t>
    </rPh>
    <phoneticPr fontId="2"/>
  </si>
  <si>
    <t>Ｆ（不可）</t>
    <rPh sb="2" eb="4">
      <t>フカ</t>
    </rPh>
    <phoneticPr fontId="2"/>
  </si>
  <si>
    <t>-</t>
    <phoneticPr fontId="2"/>
  </si>
  <si>
    <t>【４段階評価】</t>
    <rPh sb="2" eb="4">
      <t>ダンカイ</t>
    </rPh>
    <rPh sb="4" eb="6">
      <t>ヒョウカ</t>
    </rPh>
    <phoneticPr fontId="2"/>
  </si>
  <si>
    <t>Ｄ（不可）</t>
    <rPh sb="2" eb="4">
      <t>フカ</t>
    </rPh>
    <phoneticPr fontId="2"/>
  </si>
  <si>
    <t>【累計評価】</t>
    <rPh sb="1" eb="3">
      <t>ルイケイ</t>
    </rPh>
    <rPh sb="3" eb="5">
      <t>ヒョウカ</t>
    </rPh>
    <phoneticPr fontId="2"/>
  </si>
  <si>
    <t>【氏名】財団　太郎　　　【大学名】スリーエス大学　　　【対象期間】修士2年まで</t>
    <rPh sb="1" eb="3">
      <t>シメイ</t>
    </rPh>
    <rPh sb="4" eb="6">
      <t>ザイダン</t>
    </rPh>
    <rPh sb="7" eb="9">
      <t>タロウ</t>
    </rPh>
    <rPh sb="13" eb="16">
      <t>ダイガクメイ</t>
    </rPh>
    <rPh sb="22" eb="24">
      <t>ダイガク</t>
    </rPh>
    <rPh sb="28" eb="30">
      <t>タイショウ</t>
    </rPh>
    <rPh sb="30" eb="32">
      <t>キカン</t>
    </rPh>
    <rPh sb="33" eb="35">
      <t>シュウシ</t>
    </rPh>
    <rPh sb="36" eb="37">
      <t>ネン</t>
    </rPh>
    <phoneticPr fontId="2"/>
  </si>
  <si>
    <t>学士3～4年</t>
    <rPh sb="0" eb="2">
      <t>ガクシ</t>
    </rPh>
    <rPh sb="5" eb="6">
      <t>ネン</t>
    </rPh>
    <phoneticPr fontId="2"/>
  </si>
  <si>
    <t>高専4～5年</t>
    <rPh sb="0" eb="2">
      <t>コウセン</t>
    </rPh>
    <rPh sb="5" eb="6">
      <t>ネン</t>
    </rPh>
    <phoneticPr fontId="2"/>
  </si>
  <si>
    <t>修士1年</t>
    <rPh sb="0" eb="2">
      <t>シュウシ</t>
    </rPh>
    <rPh sb="3" eb="4">
      <t>ネン</t>
    </rPh>
    <phoneticPr fontId="2"/>
  </si>
  <si>
    <t>ＧＰＡ算出について</t>
    <rPh sb="3" eb="5">
      <t>サンシュツ</t>
    </rPh>
    <phoneticPr fontId="2"/>
  </si>
  <si>
    <t>スリーエス財団の評価とＧＰの対応関係</t>
    <rPh sb="5" eb="7">
      <t>ザイダン</t>
    </rPh>
    <rPh sb="8" eb="10">
      <t>ヒョウカ</t>
    </rPh>
    <rPh sb="14" eb="16">
      <t>タイオウ</t>
    </rPh>
    <rPh sb="16" eb="18">
      <t>カンケイ</t>
    </rPh>
    <phoneticPr fontId="2"/>
  </si>
  <si>
    <t>5段階評価の場合</t>
    <rPh sb="1" eb="3">
      <t>ダンカイ</t>
    </rPh>
    <rPh sb="3" eb="5">
      <t>ヒョウカ</t>
    </rPh>
    <rPh sb="6" eb="8">
      <t>バアイ</t>
    </rPh>
    <phoneticPr fontId="2"/>
  </si>
  <si>
    <t>評価の例</t>
    <rPh sb="0" eb="2">
      <t>ヒョウカ</t>
    </rPh>
    <rPh sb="3" eb="4">
      <t>レイ</t>
    </rPh>
    <phoneticPr fontId="2"/>
  </si>
  <si>
    <t>Ｓ</t>
    <phoneticPr fontId="2"/>
  </si>
  <si>
    <t>Ａ</t>
    <phoneticPr fontId="2"/>
  </si>
  <si>
    <t>Ｂ</t>
    <phoneticPr fontId="2"/>
  </si>
  <si>
    <t>Ｃ</t>
    <phoneticPr fontId="2"/>
  </si>
  <si>
    <t>Ｆ</t>
    <phoneticPr fontId="2"/>
  </si>
  <si>
    <t>Ａ＋</t>
    <phoneticPr fontId="2"/>
  </si>
  <si>
    <t>秀</t>
    <rPh sb="0" eb="1">
      <t>シュウ</t>
    </rPh>
    <phoneticPr fontId="2"/>
  </si>
  <si>
    <t>優</t>
    <rPh sb="0" eb="1">
      <t>ユウ</t>
    </rPh>
    <phoneticPr fontId="2"/>
  </si>
  <si>
    <t>良</t>
    <rPh sb="0" eb="1">
      <t>リョウ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</si>
  <si>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</si>
  <si>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</si>
  <si>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点数</t>
    <rPh sb="0" eb="2">
      <t>テンスウ</t>
    </rPh>
    <phoneticPr fontId="2"/>
  </si>
  <si>
    <t>100-90</t>
    <phoneticPr fontId="2"/>
  </si>
  <si>
    <t>89-80</t>
    <phoneticPr fontId="2"/>
  </si>
  <si>
    <t>79-70</t>
    <phoneticPr fontId="2"/>
  </si>
  <si>
    <t>69-60</t>
    <phoneticPr fontId="2"/>
  </si>
  <si>
    <t>59-0</t>
    <phoneticPr fontId="2"/>
  </si>
  <si>
    <t>4段階評価の場合</t>
    <rPh sb="1" eb="3">
      <t>ダンカイ</t>
    </rPh>
    <rPh sb="3" eb="5">
      <t>ヒョウカ</t>
    </rPh>
    <rPh sb="6" eb="8">
      <t>バアイ</t>
    </rPh>
    <phoneticPr fontId="2"/>
  </si>
  <si>
    <t>―</t>
    <phoneticPr fontId="2"/>
  </si>
  <si>
    <t>100-80</t>
    <phoneticPr fontId="2"/>
  </si>
  <si>
    <t>1. 前年度までの成績（GPA（Grade Point Average））が、3.00以上</t>
  </si>
  <si>
    <t>［2年生］前年度1年間（1年生分）のGPAの標準が3.00以上</t>
  </si>
  <si>
    <t>［3年生］1年生～2年生の累計GPAの標準が3.00以上</t>
  </si>
  <si>
    <t>［4年生］1年生～3年生の累計GPAの標準が3.00以上</t>
  </si>
  <si>
    <t>2. 品行方正でありながら経済的理由により就学困難であること</t>
  </si>
  <si>
    <t>［修士1年生］学部生1年生～4年生の累計GPAの標準が3.00以上</t>
  </si>
  <si>
    <t>［修士2年生］学部生1年生～4年生に加えて、修士1年生の累計GPAの標準が3.00以上</t>
  </si>
  <si>
    <t>［博士前期1年生］学部生1年生～4年生の累計GPAの標準が3.00以上</t>
  </si>
  <si>
    <t>［博士前期2年生］学部生1年生～4年生に加えて、博士前期１年生の累計GPAの標準が3.00以上</t>
  </si>
  <si>
    <t>［博士後期1年生］学部生1年生～4年生に加えて、修士・博士前期1年生～2年生の累計GPAの標準が3.00以上</t>
  </si>
  <si>
    <t>［博士後期２年生］学部生1年生～4年生及び修士・博士前期1年生～２年生に加えて、博士後期1年生の累計GPAの標準が3.00以上</t>
  </si>
  <si>
    <t>［博士後期３年生］学部生1年生～4年生及び修士・博士前期1年生～２年生に加えて、博士後期1年生～2年生の累計GPAの標準が3.00以上</t>
  </si>
  <si>
    <t>【大学生】</t>
    <phoneticPr fontId="2"/>
  </si>
  <si>
    <t>【大学院】</t>
    <phoneticPr fontId="2"/>
  </si>
  <si>
    <t>・研究計画書等の内容が優れていること</t>
    <phoneticPr fontId="2"/>
  </si>
  <si>
    <t>・在学する学校長、学長、研究科・専攻長、指導教官等の推薦があること</t>
    <phoneticPr fontId="2"/>
  </si>
  <si>
    <t>・心身ともに優れていること</t>
    <phoneticPr fontId="2"/>
  </si>
  <si>
    <t>(ア) 在学大学等が5段階評価か4段階評価かに応じて、表1の対応関係をもとに自身の大学等の評価をGPに換算し（イ）の通りＧＰＡを算出すること</t>
  </si>
  <si>
    <t>(イ) GPAの算出方法</t>
  </si>
  <si>
    <t>GPA = ｛（4×GP4相当の単位数）＋（3×GP3相当の単位数）＋（2×GP2相当の単位数）＋（1×ＧＰ1相当の単位数）＋（0×GP0相当の単位数）｝ / 総単位数（全科目の単位の合計）</t>
  </si>
  <si>
    <t>(ウ) 合否判定のみの科目は算定から除外すること</t>
  </si>
  <si>
    <t>給付基準</t>
    <phoneticPr fontId="2"/>
  </si>
  <si>
    <t>【氏名】　　　　　　　　　　　</t>
    <rPh sb="1" eb="3">
      <t>シメイ</t>
    </rPh>
    <phoneticPr fontId="2"/>
  </si>
  <si>
    <t>【対象期間】</t>
    <phoneticPr fontId="2"/>
  </si>
  <si>
    <t>【大学名】</t>
    <phoneticPr fontId="2"/>
  </si>
  <si>
    <t>学士1～4年</t>
    <rPh sb="0" eb="2">
      <t>ガクシ</t>
    </rPh>
    <rPh sb="5" eb="6">
      <t>ネン</t>
    </rPh>
    <phoneticPr fontId="2"/>
  </si>
  <si>
    <t>修士1～2年</t>
    <rPh sb="0" eb="2">
      <t>シュウシ</t>
    </rPh>
    <rPh sb="5" eb="6">
      <t>ネン</t>
    </rPh>
    <phoneticPr fontId="2"/>
  </si>
  <si>
    <t>博士1～3年</t>
    <rPh sb="0" eb="2">
      <t>ハクシ</t>
    </rPh>
    <rPh sb="5" eb="6">
      <t>ネン</t>
    </rPh>
    <phoneticPr fontId="2"/>
  </si>
  <si>
    <t>https://3s-foundation.or.jp/</t>
    <phoneticPr fontId="2"/>
  </si>
  <si>
    <t>※大学の評価により5段階または4段階評価シートの使い分けをお願い致します。</t>
    <rPh sb="1" eb="3">
      <t>ダイガク</t>
    </rPh>
    <rPh sb="4" eb="6">
      <t>ヒョウカ</t>
    </rPh>
    <rPh sb="10" eb="12">
      <t>ダンカイ</t>
    </rPh>
    <rPh sb="16" eb="18">
      <t>ダンカイ</t>
    </rPh>
    <rPh sb="18" eb="20">
      <t>ヒョウカ</t>
    </rPh>
    <rPh sb="24" eb="25">
      <t>ツカ</t>
    </rPh>
    <rPh sb="26" eb="27">
      <t>ワ</t>
    </rPh>
    <rPh sb="30" eb="31">
      <t>ネガイ</t>
    </rPh>
    <rPh sb="32" eb="3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</si>
</sst>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4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4" borderId="1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4" xfId="0" applyFill="1" applyBorder="1">
      <alignment vertical="center"/>
    </xf>
    <xf numFmtId="176" fontId="0" fillId="4" borderId="5" xfId="0" applyNumberFormat="1" applyFill="1" applyBorder="1">
      <alignment vertical="center"/>
    </xf>
    <xf numFmtId="0" fontId="0" fillId="4" borderId="5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1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3" borderId="1" xfId="0" applyFill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4" fillId="0" borderId="7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0" fillId="4" borderId="3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29764</xdr:colOff>
      <xdr:row>6</xdr:row>
      <xdr:rowOff>71438</xdr:rowOff>
    </xdr:from>
    <xdr:to>
      <xdr:col>5</xdr:col>
      <xdr:colOff>267887</xdr:colOff>
      <xdr:row>8</xdr:row>
      <xdr:rowOff>17859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45685DC3-B8DE-413B-94AC-7F7FC8059761}"/>
            </a:ext>
          </a:extLst>
        </xdr:cNvPr>
        <xdr:cNvSpPr/>
      </xdr:nvSpPr>
      <xdr:spPr>
        <a:xfrm flipH="1">
          <a:off x="3944539" y="1566863"/>
          <a:ext cx="238123" cy="7274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49873</xdr:colOff>
      <xdr:row>35</xdr:row>
      <xdr:rowOff>28578</xdr:rowOff>
    </xdr:from>
    <xdr:to>
      <xdr:col>1</xdr:col>
      <xdr:colOff>561982</xdr:colOff>
      <xdr:row>35</xdr:row>
      <xdr:rowOff>214636</xdr:rowOff>
    </xdr:to>
    <xdr:sp macro="" textlink="">
      <xdr:nvSpPr>
        <xdr:cNvPr id="3" name="右矢印 1">
          <a:extLst>
            <a:ext uri="{FF2B5EF4-FFF2-40B4-BE49-F238E27FC236}">
              <a16:creationId xmlns:a16="http://schemas.microsoft.com/office/drawing/2014/main" id="{AF1DB497-E2A2-4A11-BC1D-A6E8E2839864}"/>
            </a:ext>
          </a:extLst>
        </xdr:cNvPr>
        <xdr:cNvSpPr/>
      </xdr:nvSpPr>
      <xdr:spPr>
        <a:xfrm rot="16200000" flipH="1">
          <a:off x="1127299" y="8257077"/>
          <a:ext cx="186058" cy="51210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14</xdr:row>
      <xdr:rowOff>66675</xdr:rowOff>
    </xdr:from>
    <xdr:to>
      <xdr:col>5</xdr:col>
      <xdr:colOff>276223</xdr:colOff>
      <xdr:row>16</xdr:row>
      <xdr:rowOff>70246</xdr:rowOff>
    </xdr:to>
    <xdr:sp macro="" textlink="">
      <xdr:nvSpPr>
        <xdr:cNvPr id="5" name="右矢印 1">
          <a:extLst>
            <a:ext uri="{FF2B5EF4-FFF2-40B4-BE49-F238E27FC236}">
              <a16:creationId xmlns:a16="http://schemas.microsoft.com/office/drawing/2014/main" id="{CC0408F9-1170-4DBA-B905-828F56C4D262}"/>
            </a:ext>
          </a:extLst>
        </xdr:cNvPr>
        <xdr:cNvSpPr/>
      </xdr:nvSpPr>
      <xdr:spPr>
        <a:xfrm flipH="1">
          <a:off x="3952875" y="3448050"/>
          <a:ext cx="238123" cy="5369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28575</xdr:colOff>
      <xdr:row>22</xdr:row>
      <xdr:rowOff>0</xdr:rowOff>
    </xdr:from>
    <xdr:to>
      <xdr:col>5</xdr:col>
      <xdr:colOff>266698</xdr:colOff>
      <xdr:row>24</xdr:row>
      <xdr:rowOff>3571</xdr:rowOff>
    </xdr:to>
    <xdr:sp macro="" textlink="">
      <xdr:nvSpPr>
        <xdr:cNvPr id="7" name="右矢印 1">
          <a:extLst>
            <a:ext uri="{FF2B5EF4-FFF2-40B4-BE49-F238E27FC236}">
              <a16:creationId xmlns:a16="http://schemas.microsoft.com/office/drawing/2014/main" id="{034B7216-AFC9-4774-AB54-833AF45AFDAA}"/>
            </a:ext>
          </a:extLst>
        </xdr:cNvPr>
        <xdr:cNvSpPr/>
      </xdr:nvSpPr>
      <xdr:spPr>
        <a:xfrm flipH="1">
          <a:off x="3943350" y="5514975"/>
          <a:ext cx="238123" cy="5369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28575</xdr:colOff>
      <xdr:row>29</xdr:row>
      <xdr:rowOff>0</xdr:rowOff>
    </xdr:from>
    <xdr:to>
      <xdr:col>5</xdr:col>
      <xdr:colOff>266698</xdr:colOff>
      <xdr:row>31</xdr:row>
      <xdr:rowOff>3571</xdr:rowOff>
    </xdr:to>
    <xdr:sp macro="" textlink="">
      <xdr:nvSpPr>
        <xdr:cNvPr id="6" name="右矢印 1">
          <a:extLst>
            <a:ext uri="{FF2B5EF4-FFF2-40B4-BE49-F238E27FC236}">
              <a16:creationId xmlns:a16="http://schemas.microsoft.com/office/drawing/2014/main" id="{28DF3C94-DF14-4C4D-9ADB-35B88E5E7954}"/>
            </a:ext>
          </a:extLst>
        </xdr:cNvPr>
        <xdr:cNvSpPr/>
      </xdr:nvSpPr>
      <xdr:spPr>
        <a:xfrm flipH="1">
          <a:off x="3943350" y="6905625"/>
          <a:ext cx="238123" cy="4988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29764</xdr:colOff>
      <xdr:row>6</xdr:row>
      <xdr:rowOff>71438</xdr:rowOff>
    </xdr:from>
    <xdr:to>
      <xdr:col>5</xdr:col>
      <xdr:colOff>267887</xdr:colOff>
      <xdr:row>8</xdr:row>
      <xdr:rowOff>17859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BB7591F0-A0F9-43A0-9A1C-F8753DD0991D}"/>
            </a:ext>
          </a:extLst>
        </xdr:cNvPr>
        <xdr:cNvSpPr/>
      </xdr:nvSpPr>
      <xdr:spPr>
        <a:xfrm flipH="1">
          <a:off x="3890564" y="1271588"/>
          <a:ext cx="238123" cy="44172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49873</xdr:colOff>
      <xdr:row>35</xdr:row>
      <xdr:rowOff>28578</xdr:rowOff>
    </xdr:from>
    <xdr:to>
      <xdr:col>1</xdr:col>
      <xdr:colOff>561982</xdr:colOff>
      <xdr:row>35</xdr:row>
      <xdr:rowOff>214636</xdr:rowOff>
    </xdr:to>
    <xdr:sp macro="" textlink="">
      <xdr:nvSpPr>
        <xdr:cNvPr id="3" name="右矢印 1">
          <a:extLst>
            <a:ext uri="{FF2B5EF4-FFF2-40B4-BE49-F238E27FC236}">
              <a16:creationId xmlns:a16="http://schemas.microsoft.com/office/drawing/2014/main" id="{CB960287-C069-46DA-B7B9-AE18CC767CDA}"/>
            </a:ext>
          </a:extLst>
        </xdr:cNvPr>
        <xdr:cNvSpPr/>
      </xdr:nvSpPr>
      <xdr:spPr>
        <a:xfrm rot="16200000" flipH="1">
          <a:off x="1127299" y="8247552"/>
          <a:ext cx="186058" cy="51210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14</xdr:row>
      <xdr:rowOff>66675</xdr:rowOff>
    </xdr:from>
    <xdr:to>
      <xdr:col>5</xdr:col>
      <xdr:colOff>276223</xdr:colOff>
      <xdr:row>16</xdr:row>
      <xdr:rowOff>70246</xdr:rowOff>
    </xdr:to>
    <xdr:sp macro="" textlink="">
      <xdr:nvSpPr>
        <xdr:cNvPr id="4" name="右矢印 1">
          <a:extLst>
            <a:ext uri="{FF2B5EF4-FFF2-40B4-BE49-F238E27FC236}">
              <a16:creationId xmlns:a16="http://schemas.microsoft.com/office/drawing/2014/main" id="{C8CE4149-73AB-4FCF-A396-6127B017DF68}"/>
            </a:ext>
          </a:extLst>
        </xdr:cNvPr>
        <xdr:cNvSpPr/>
      </xdr:nvSpPr>
      <xdr:spPr>
        <a:xfrm flipH="1">
          <a:off x="3898900" y="3248025"/>
          <a:ext cx="238123" cy="4988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28575</xdr:colOff>
      <xdr:row>22</xdr:row>
      <xdr:rowOff>0</xdr:rowOff>
    </xdr:from>
    <xdr:to>
      <xdr:col>5</xdr:col>
      <xdr:colOff>266698</xdr:colOff>
      <xdr:row>24</xdr:row>
      <xdr:rowOff>3571</xdr:rowOff>
    </xdr:to>
    <xdr:sp macro="" textlink="">
      <xdr:nvSpPr>
        <xdr:cNvPr id="5" name="右矢印 1">
          <a:extLst>
            <a:ext uri="{FF2B5EF4-FFF2-40B4-BE49-F238E27FC236}">
              <a16:creationId xmlns:a16="http://schemas.microsoft.com/office/drawing/2014/main" id="{AE655FA7-082F-41AE-85CE-42ADCD75E92A}"/>
            </a:ext>
          </a:extLst>
        </xdr:cNvPr>
        <xdr:cNvSpPr/>
      </xdr:nvSpPr>
      <xdr:spPr>
        <a:xfrm flipH="1">
          <a:off x="3889375" y="5162550"/>
          <a:ext cx="238123" cy="4988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28575</xdr:colOff>
      <xdr:row>29</xdr:row>
      <xdr:rowOff>0</xdr:rowOff>
    </xdr:from>
    <xdr:to>
      <xdr:col>5</xdr:col>
      <xdr:colOff>266698</xdr:colOff>
      <xdr:row>31</xdr:row>
      <xdr:rowOff>3571</xdr:rowOff>
    </xdr:to>
    <xdr:sp macro="" textlink="">
      <xdr:nvSpPr>
        <xdr:cNvPr id="6" name="右矢印 1">
          <a:extLst>
            <a:ext uri="{FF2B5EF4-FFF2-40B4-BE49-F238E27FC236}">
              <a16:creationId xmlns:a16="http://schemas.microsoft.com/office/drawing/2014/main" id="{AE4040F2-7C93-4FFA-87A4-A3E7AC790800}"/>
            </a:ext>
          </a:extLst>
        </xdr:cNvPr>
        <xdr:cNvSpPr/>
      </xdr:nvSpPr>
      <xdr:spPr>
        <a:xfrm flipH="1">
          <a:off x="3889375" y="6896100"/>
          <a:ext cx="238123" cy="4988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20238</xdr:colOff>
      <xdr:row>5</xdr:row>
      <xdr:rowOff>280988</xdr:rowOff>
    </xdr:from>
    <xdr:to>
      <xdr:col>5</xdr:col>
      <xdr:colOff>258361</xdr:colOff>
      <xdr:row>8</xdr:row>
      <xdr:rowOff>38100</xdr:rowOff>
    </xdr:to>
    <xdr:sp macro="" textlink="">
      <xdr:nvSpPr>
        <xdr:cNvPr id="2" name="右矢印 1">
          <a:extLst>
            <a:ext uri="{FF2B5EF4-FFF2-40B4-BE49-F238E27FC236}">
              <a16:creationId xmlns:a16="http://schemas.microsoft.com/office/drawing/2014/main" id="{5BC93492-0266-44C9-8AA3-46C027C3BA16}"/>
            </a:ext>
          </a:extLst>
        </xdr:cNvPr>
        <xdr:cNvSpPr/>
      </xdr:nvSpPr>
      <xdr:spPr>
        <a:xfrm flipH="1">
          <a:off x="3935013" y="1385888"/>
          <a:ext cx="238123" cy="61436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21295</xdr:colOff>
      <xdr:row>27</xdr:row>
      <xdr:rowOff>73955</xdr:rowOff>
    </xdr:from>
    <xdr:to>
      <xdr:col>1</xdr:col>
      <xdr:colOff>304754</xdr:colOff>
      <xdr:row>28</xdr:row>
      <xdr:rowOff>138548</xdr:rowOff>
    </xdr:to>
    <xdr:sp macro="" textlink="">
      <xdr:nvSpPr>
        <xdr:cNvPr id="3" name="右矢印 1">
          <a:extLst>
            <a:ext uri="{FF2B5EF4-FFF2-40B4-BE49-F238E27FC236}">
              <a16:creationId xmlns:a16="http://schemas.microsoft.com/office/drawing/2014/main" id="{0317D8C7-C9E9-4A59-A516-ADBCC9C381B7}"/>
            </a:ext>
          </a:extLst>
        </xdr:cNvPr>
        <xdr:cNvSpPr/>
      </xdr:nvSpPr>
      <xdr:spPr>
        <a:xfrm rot="16200000" flipH="1">
          <a:off x="927365" y="8156022"/>
          <a:ext cx="307047" cy="28345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25977</xdr:colOff>
      <xdr:row>13</xdr:row>
      <xdr:rowOff>0</xdr:rowOff>
    </xdr:from>
    <xdr:to>
      <xdr:col>5</xdr:col>
      <xdr:colOff>264100</xdr:colOff>
      <xdr:row>14</xdr:row>
      <xdr:rowOff>336080</xdr:rowOff>
    </xdr:to>
    <xdr:sp macro="" textlink="">
      <xdr:nvSpPr>
        <xdr:cNvPr id="5" name="右矢印 1">
          <a:extLst>
            <a:ext uri="{FF2B5EF4-FFF2-40B4-BE49-F238E27FC236}">
              <a16:creationId xmlns:a16="http://schemas.microsoft.com/office/drawing/2014/main" id="{C3914162-CA30-4BC2-A75D-0B7B733073F1}"/>
            </a:ext>
          </a:extLst>
        </xdr:cNvPr>
        <xdr:cNvSpPr/>
      </xdr:nvSpPr>
      <xdr:spPr>
        <a:xfrm flipH="1">
          <a:off x="3939886" y="4156364"/>
          <a:ext cx="238123" cy="72573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25976</xdr:colOff>
      <xdr:row>20</xdr:row>
      <xdr:rowOff>1</xdr:rowOff>
    </xdr:from>
    <xdr:to>
      <xdr:col>5</xdr:col>
      <xdr:colOff>264099</xdr:colOff>
      <xdr:row>21</xdr:row>
      <xdr:rowOff>219076</xdr:rowOff>
    </xdr:to>
    <xdr:sp macro="" textlink="">
      <xdr:nvSpPr>
        <xdr:cNvPr id="7" name="右矢印 1">
          <a:extLst>
            <a:ext uri="{FF2B5EF4-FFF2-40B4-BE49-F238E27FC236}">
              <a16:creationId xmlns:a16="http://schemas.microsoft.com/office/drawing/2014/main" id="{938CD746-23CF-4B24-BCE4-899337CBADCC}"/>
            </a:ext>
          </a:extLst>
        </xdr:cNvPr>
        <xdr:cNvSpPr/>
      </xdr:nvSpPr>
      <xdr:spPr>
        <a:xfrm flipH="1">
          <a:off x="3940751" y="5553076"/>
          <a:ext cx="238123" cy="609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3s-foundation.or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6D076-C08F-48F8-BF18-C7D270AE2432}">
  <dimension ref="A1:V38"/>
  <sheetViews>
    <sheetView view="pageBreakPreview" topLeftCell="A24" zoomScaleNormal="100" zoomScaleSheetLayoutView="100" workbookViewId="0">
      <selection activeCell="D38" sqref="D38"/>
    </sheetView>
  </sheetViews>
  <sheetFormatPr defaultRowHeight="18" x14ac:dyDescent="0.55000000000000004"/>
  <cols>
    <col min="1" max="1" width="12" customWidth="1"/>
    <col min="2" max="2" width="8.58203125" customWidth="1"/>
    <col min="4" max="4" width="12.75" customWidth="1"/>
    <col min="6" max="6" width="4.25" customWidth="1"/>
    <col min="7" max="7" width="10.08203125" customWidth="1"/>
    <col min="8" max="21" width="5.58203125" customWidth="1"/>
  </cols>
  <sheetData>
    <row r="1" spans="1:22" ht="23.25" customHeight="1" x14ac:dyDescent="0.55000000000000004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2" ht="2.25" customHeight="1" x14ac:dyDescent="0.5500000000000000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2" s="6" customFormat="1" ht="26.25" customHeight="1" x14ac:dyDescent="0.55000000000000004">
      <c r="A3" s="29" t="s">
        <v>71</v>
      </c>
      <c r="B3" s="42"/>
      <c r="C3" s="42"/>
      <c r="D3" s="27" t="s">
        <v>73</v>
      </c>
      <c r="E3" s="42"/>
      <c r="F3" s="42"/>
      <c r="G3" s="42"/>
      <c r="H3" s="28" t="s">
        <v>72</v>
      </c>
      <c r="I3" s="27"/>
      <c r="J3" s="27"/>
      <c r="K3" s="42"/>
      <c r="L3" s="42"/>
      <c r="M3" s="42"/>
      <c r="N3" s="42"/>
      <c r="O3" s="42"/>
      <c r="P3" s="42"/>
      <c r="Q3" s="4"/>
      <c r="R3" s="5"/>
      <c r="T3" s="40" t="s">
        <v>23</v>
      </c>
      <c r="U3" s="40"/>
      <c r="V3" s="40"/>
    </row>
    <row r="4" spans="1:22" ht="4.5" customHeight="1" x14ac:dyDescent="0.55000000000000004"/>
    <row r="5" spans="1:22" s="9" customFormat="1" ht="19.5" customHeight="1" x14ac:dyDescent="0.55000000000000004">
      <c r="A5" s="7" t="s">
        <v>18</v>
      </c>
      <c r="B5" s="7" t="s">
        <v>2</v>
      </c>
      <c r="C5" s="8" t="s">
        <v>3</v>
      </c>
      <c r="D5" s="8" t="s">
        <v>4</v>
      </c>
      <c r="E5" s="36" t="s">
        <v>5</v>
      </c>
      <c r="G5" s="10" t="s">
        <v>6</v>
      </c>
      <c r="H5" s="8">
        <v>10</v>
      </c>
      <c r="I5" s="8">
        <v>9</v>
      </c>
      <c r="J5" s="8">
        <v>8</v>
      </c>
      <c r="K5" s="8">
        <v>7</v>
      </c>
      <c r="L5" s="8">
        <v>6</v>
      </c>
      <c r="M5" s="8">
        <v>5</v>
      </c>
      <c r="N5" s="8">
        <v>4</v>
      </c>
      <c r="O5" s="8">
        <v>3.5</v>
      </c>
      <c r="P5" s="8">
        <v>3</v>
      </c>
      <c r="Q5" s="8">
        <v>2.5</v>
      </c>
      <c r="R5" s="8">
        <v>2</v>
      </c>
      <c r="S5" s="8">
        <v>1.5</v>
      </c>
      <c r="T5" s="8">
        <v>1</v>
      </c>
      <c r="U5" s="8">
        <v>0.5</v>
      </c>
      <c r="V5" s="11" t="s">
        <v>7</v>
      </c>
    </row>
    <row r="6" spans="1:22" ht="19.5" customHeight="1" x14ac:dyDescent="0.55000000000000004">
      <c r="A6" s="7" t="s">
        <v>10</v>
      </c>
      <c r="B6" s="7">
        <v>4</v>
      </c>
      <c r="C6" s="31"/>
      <c r="D6" s="12">
        <f t="shared" ref="D6:D9" si="0">B6*C6</f>
        <v>0</v>
      </c>
      <c r="E6" s="36"/>
      <c r="G6" s="13" t="s">
        <v>9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15">
        <f>H6*H5+I6*I5+J6*J5+K6*K5+L6*L5+M6*M5+N6*N5+O6*O5+Q6*Q5+P6*P5+R6*R5+S6*S5+T6*T5+U6*U5</f>
        <v>0</v>
      </c>
    </row>
    <row r="7" spans="1:22" ht="19.5" customHeight="1" x14ac:dyDescent="0.55000000000000004">
      <c r="A7" s="7" t="s">
        <v>12</v>
      </c>
      <c r="B7" s="7">
        <v>3</v>
      </c>
      <c r="C7" s="31"/>
      <c r="D7" s="12">
        <f t="shared" si="0"/>
        <v>0</v>
      </c>
      <c r="E7" s="36"/>
      <c r="G7" s="13" t="s">
        <v>11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15">
        <f>H7*H5+I7*I5+J7*J5+K7*K5+L7*L5+M7*M5+N7*N5+O7*O5+P7*P5+Q7*Q5+R7*R5+S7*S5+T7*T5+U7*U5</f>
        <v>0</v>
      </c>
    </row>
    <row r="8" spans="1:22" ht="19.5" customHeight="1" x14ac:dyDescent="0.55000000000000004">
      <c r="A8" s="7" t="s">
        <v>14</v>
      </c>
      <c r="B8" s="7">
        <v>2</v>
      </c>
      <c r="C8" s="31"/>
      <c r="D8" s="12">
        <f t="shared" si="0"/>
        <v>0</v>
      </c>
      <c r="E8" s="36"/>
      <c r="G8" s="13" t="s">
        <v>13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15">
        <f>H8*H5+I8*I5+J8*J5+K8*K5+L8*L5+M8*M5+N8*N5+O8*O5+P8*P5+Q8*Q5+R8*R5+S8*S5+T8*T5+U8*U5</f>
        <v>0</v>
      </c>
    </row>
    <row r="9" spans="1:22" ht="19.5" customHeight="1" thickBot="1" x14ac:dyDescent="0.6">
      <c r="A9" s="7" t="s">
        <v>19</v>
      </c>
      <c r="B9" s="7">
        <v>0</v>
      </c>
      <c r="C9" s="31"/>
      <c r="D9" s="12">
        <f t="shared" si="0"/>
        <v>0</v>
      </c>
      <c r="E9" s="37"/>
      <c r="G9" s="13" t="s">
        <v>15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15">
        <f>H9*H5+I9*I5+J9*J5+K9*K5+L9*L5+M9*M5+N9*N5+O9*O5+P9*P5+Q9*Q5+R9*R5+S9*S5+T9*T5+U9*U5</f>
        <v>0</v>
      </c>
    </row>
    <row r="10" spans="1:22" ht="19.5" customHeight="1" thickBot="1" x14ac:dyDescent="0.6">
      <c r="A10" s="7" t="s">
        <v>7</v>
      </c>
      <c r="B10" s="7" t="s">
        <v>17</v>
      </c>
      <c r="C10" s="12">
        <f>SUM(C6:C9)</f>
        <v>0</v>
      </c>
      <c r="D10" s="17">
        <f>SUM(D6:D9)</f>
        <v>0</v>
      </c>
      <c r="E10" s="18" t="e">
        <f>D10/C10</f>
        <v>#DIV/0!</v>
      </c>
      <c r="G10" s="13" t="s">
        <v>16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16">
        <f>H10*H5+I10*I5+J10*J5+K10*K5+L10*L5+M10*M5+N10*N5+O10*O5+P10*P5+Q10*Q5+R10*R5+S10*S5+T10*T5+U10*U5</f>
        <v>0</v>
      </c>
    </row>
    <row r="11" spans="1:22" ht="19.5" customHeight="1" thickBot="1" x14ac:dyDescent="0.6">
      <c r="G11" s="33" t="s">
        <v>7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5"/>
      <c r="V11" s="19">
        <f>SUM(V6:V10)</f>
        <v>0</v>
      </c>
    </row>
    <row r="12" spans="1:22" ht="19.5" customHeight="1" x14ac:dyDescent="0.6">
      <c r="T12" s="38" t="s">
        <v>74</v>
      </c>
      <c r="U12" s="38"/>
      <c r="V12" s="39"/>
    </row>
    <row r="13" spans="1:22" s="9" customFormat="1" ht="19.5" customHeight="1" x14ac:dyDescent="0.55000000000000004">
      <c r="A13" s="7" t="s">
        <v>18</v>
      </c>
      <c r="B13" s="7" t="s">
        <v>2</v>
      </c>
      <c r="C13" s="8" t="s">
        <v>3</v>
      </c>
      <c r="D13" s="8" t="s">
        <v>4</v>
      </c>
      <c r="E13" s="36" t="s">
        <v>5</v>
      </c>
      <c r="G13" s="10" t="s">
        <v>6</v>
      </c>
      <c r="H13" s="8">
        <v>10</v>
      </c>
      <c r="I13" s="8">
        <v>9</v>
      </c>
      <c r="J13" s="8">
        <v>8</v>
      </c>
      <c r="K13" s="8">
        <v>7</v>
      </c>
      <c r="L13" s="8">
        <v>6</v>
      </c>
      <c r="M13" s="8">
        <v>5</v>
      </c>
      <c r="N13" s="8">
        <v>4</v>
      </c>
      <c r="O13" s="8">
        <v>3.5</v>
      </c>
      <c r="P13" s="8">
        <v>3</v>
      </c>
      <c r="Q13" s="8">
        <v>2.5</v>
      </c>
      <c r="R13" s="8">
        <v>2</v>
      </c>
      <c r="S13" s="8">
        <v>1.5</v>
      </c>
      <c r="T13" s="8">
        <v>1</v>
      </c>
      <c r="U13" s="8">
        <v>0.5</v>
      </c>
      <c r="V13" s="11" t="s">
        <v>7</v>
      </c>
    </row>
    <row r="14" spans="1:22" ht="19.5" customHeight="1" x14ac:dyDescent="0.55000000000000004">
      <c r="A14" s="7" t="s">
        <v>10</v>
      </c>
      <c r="B14" s="7">
        <v>4</v>
      </c>
      <c r="C14" s="31"/>
      <c r="D14" s="12">
        <f>B14*C14</f>
        <v>0</v>
      </c>
      <c r="E14" s="36"/>
      <c r="G14" s="13" t="s">
        <v>9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15">
        <f>H14*H13+I14*I13+J14*J13+K14*K13+L14*L13+M14*M13+N14*N13+O14*O13+Q14*Q13+P14*P13+R14*R13+S14*S13+T14*T13+U14*U13</f>
        <v>0</v>
      </c>
    </row>
    <row r="15" spans="1:22" ht="19.5" customHeight="1" x14ac:dyDescent="0.55000000000000004">
      <c r="A15" s="7" t="s">
        <v>12</v>
      </c>
      <c r="B15" s="7">
        <v>3</v>
      </c>
      <c r="C15" s="31"/>
      <c r="D15" s="12">
        <f>B15*C15</f>
        <v>0</v>
      </c>
      <c r="E15" s="36"/>
      <c r="G15" s="13" t="s">
        <v>11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15">
        <f>H15*H13+I15*I13+J15*J13+K15*K13+L15*L13+M15*M13+N15*N13+O15*O13+P15*P13+Q15*Q13+R15*R13+S15*S13+T15*T13+U15*U13</f>
        <v>0</v>
      </c>
    </row>
    <row r="16" spans="1:22" ht="19.5" customHeight="1" x14ac:dyDescent="0.55000000000000004">
      <c r="A16" s="7" t="s">
        <v>14</v>
      </c>
      <c r="B16" s="7">
        <v>2</v>
      </c>
      <c r="C16" s="31"/>
      <c r="D16" s="12">
        <f>B16*C16</f>
        <v>0</v>
      </c>
      <c r="E16" s="36"/>
      <c r="G16" s="13" t="s">
        <v>13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5">
        <f>H16*H13+I16*I13+J16*J13+K16*K13+L16*L13+M16*M13+N16*N13+O16*O13+P16*P13+Q16*Q13+R16*R13+S16*S13+T16*T13+U16*U13</f>
        <v>0</v>
      </c>
    </row>
    <row r="17" spans="1:22" ht="19.5" customHeight="1" thickBot="1" x14ac:dyDescent="0.6">
      <c r="A17" s="7" t="s">
        <v>19</v>
      </c>
      <c r="B17" s="7">
        <v>0</v>
      </c>
      <c r="C17" s="31"/>
      <c r="D17" s="12">
        <f>B17*C17</f>
        <v>0</v>
      </c>
      <c r="E17" s="37"/>
      <c r="G17" s="13" t="s">
        <v>15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5">
        <f>H17*H13+I17*I13+J17*J13+K17*K13+L17*L13+M17*M13+N17*N13+O17*O13+P17*P13+Q17*Q13+R17*R13+S17*S13+T17*T13+U17*U13</f>
        <v>0</v>
      </c>
    </row>
    <row r="18" spans="1:22" ht="19.5" customHeight="1" thickBot="1" x14ac:dyDescent="0.6">
      <c r="A18" s="7" t="s">
        <v>7</v>
      </c>
      <c r="B18" s="7" t="s">
        <v>17</v>
      </c>
      <c r="C18" s="12">
        <f>SUM(C14:C17)</f>
        <v>0</v>
      </c>
      <c r="D18" s="17">
        <f>SUM(D14:D17)</f>
        <v>0</v>
      </c>
      <c r="E18" s="18" t="e">
        <f>D18/C18</f>
        <v>#DIV/0!</v>
      </c>
      <c r="G18" s="13" t="s">
        <v>16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16">
        <f>H18*H13+I18*I13+J18*J13+K18*K13+L18*L13+M18*M13+N18*N13+O18*O13+P18*P13+Q18*Q13+R18*R13+S18*S13+T18*T13+U18*U13</f>
        <v>0</v>
      </c>
    </row>
    <row r="19" spans="1:22" ht="19.5" customHeight="1" thickBot="1" x14ac:dyDescent="0.6">
      <c r="G19" s="33" t="s">
        <v>7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5"/>
      <c r="V19" s="19">
        <f>SUM(V14:V18)</f>
        <v>0</v>
      </c>
    </row>
    <row r="20" spans="1:22" ht="19.5" customHeight="1" x14ac:dyDescent="0.6">
      <c r="T20" s="38" t="s">
        <v>75</v>
      </c>
      <c r="U20" s="38"/>
      <c r="V20" s="39"/>
    </row>
    <row r="21" spans="1:22" ht="19.5" customHeight="1" x14ac:dyDescent="0.55000000000000004">
      <c r="A21" s="7" t="s">
        <v>18</v>
      </c>
      <c r="B21" s="7" t="s">
        <v>2</v>
      </c>
      <c r="C21" s="8" t="s">
        <v>3</v>
      </c>
      <c r="D21" s="8" t="s">
        <v>4</v>
      </c>
      <c r="E21" s="36" t="s">
        <v>5</v>
      </c>
      <c r="G21" s="10" t="s">
        <v>6</v>
      </c>
      <c r="H21" s="8">
        <v>10</v>
      </c>
      <c r="I21" s="8">
        <v>9</v>
      </c>
      <c r="J21" s="8">
        <v>8</v>
      </c>
      <c r="K21" s="8">
        <v>7</v>
      </c>
      <c r="L21" s="8">
        <v>6</v>
      </c>
      <c r="M21" s="8">
        <v>5</v>
      </c>
      <c r="N21" s="8">
        <v>4</v>
      </c>
      <c r="O21" s="8">
        <v>3.5</v>
      </c>
      <c r="P21" s="8">
        <v>3</v>
      </c>
      <c r="Q21" s="8">
        <v>2.5</v>
      </c>
      <c r="R21" s="8">
        <v>2</v>
      </c>
      <c r="S21" s="8">
        <v>1.5</v>
      </c>
      <c r="T21" s="8">
        <v>1</v>
      </c>
      <c r="U21" s="8">
        <v>0.5</v>
      </c>
      <c r="V21" s="11" t="s">
        <v>7</v>
      </c>
    </row>
    <row r="22" spans="1:22" ht="19.5" customHeight="1" x14ac:dyDescent="0.55000000000000004">
      <c r="A22" s="7" t="s">
        <v>10</v>
      </c>
      <c r="B22" s="7">
        <v>4</v>
      </c>
      <c r="C22" s="31"/>
      <c r="D22" s="12">
        <f t="shared" ref="D22:D25" si="1">B22*C22</f>
        <v>0</v>
      </c>
      <c r="E22" s="36"/>
      <c r="G22" s="13" t="s">
        <v>9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15">
        <f>H22*H21+I22*I21+J22*J21+K22*K21+L22*L21+M22*M21+N22*N21+O22*O21+Q22*Q21+P22*P21+R22*R21+S22*S21+T22*T21+U22*U21</f>
        <v>0</v>
      </c>
    </row>
    <row r="23" spans="1:22" ht="19.5" customHeight="1" x14ac:dyDescent="0.55000000000000004">
      <c r="A23" s="7" t="s">
        <v>12</v>
      </c>
      <c r="B23" s="7">
        <v>3</v>
      </c>
      <c r="C23" s="31"/>
      <c r="D23" s="12">
        <f t="shared" si="1"/>
        <v>0</v>
      </c>
      <c r="E23" s="36"/>
      <c r="G23" s="13" t="s">
        <v>11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15">
        <f>H23*H21+I23*I21+J23*J21+K23*K21+L23*L21+M23*M21+N23*N21+O23*O21+P23*P21+Q23*Q21+R23*R21+S23*S21+T23*T21+U23*U21</f>
        <v>0</v>
      </c>
    </row>
    <row r="24" spans="1:22" ht="19.5" customHeight="1" x14ac:dyDescent="0.55000000000000004">
      <c r="A24" s="7" t="s">
        <v>14</v>
      </c>
      <c r="B24" s="7">
        <v>2</v>
      </c>
      <c r="C24" s="31"/>
      <c r="D24" s="12">
        <f t="shared" si="1"/>
        <v>0</v>
      </c>
      <c r="E24" s="36"/>
      <c r="G24" s="13" t="s">
        <v>13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15">
        <f>H24*H21+I24*I21+J24*J21+K24*K21+L24*L21+M24*M21+N24*N21+O24*O21+P24*P21+Q24*Q21+R24*R21+S24*S21+T24*T21+U24*U21</f>
        <v>0</v>
      </c>
    </row>
    <row r="25" spans="1:22" ht="19.5" customHeight="1" thickBot="1" x14ac:dyDescent="0.6">
      <c r="A25" s="7" t="s">
        <v>19</v>
      </c>
      <c r="B25" s="7">
        <v>0</v>
      </c>
      <c r="C25" s="31"/>
      <c r="D25" s="12">
        <f t="shared" si="1"/>
        <v>0</v>
      </c>
      <c r="E25" s="37"/>
      <c r="G25" s="13" t="s">
        <v>15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15">
        <f>H25*H21+I25*I21+J25*J21+K25*K21+L25*L21+M25*M21+N25*N21+O25*O21+P25*P21+Q25*Q21+R25*R21+S25*S21+T25*T21+U25*U21</f>
        <v>0</v>
      </c>
    </row>
    <row r="26" spans="1:22" ht="19.5" customHeight="1" thickBot="1" x14ac:dyDescent="0.6">
      <c r="A26" s="7" t="s">
        <v>7</v>
      </c>
      <c r="B26" s="7" t="s">
        <v>17</v>
      </c>
      <c r="C26" s="12">
        <f>SUM(C22:C25)</f>
        <v>0</v>
      </c>
      <c r="D26" s="17">
        <f>SUM(D22:D25)</f>
        <v>0</v>
      </c>
      <c r="E26" s="18" t="e">
        <f>D26/C26</f>
        <v>#DIV/0!</v>
      </c>
      <c r="G26" s="13" t="s">
        <v>16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16">
        <f>H26*H21+I26*I21+J26*J21+K26*K21+L26*L21+M26*M21+N26*N21+O26*O21+P26*P21+Q26*Q21+R26*R21+S26*S21+T26*T21+U26*U21</f>
        <v>0</v>
      </c>
    </row>
    <row r="27" spans="1:22" ht="19.5" customHeight="1" thickBot="1" x14ac:dyDescent="0.6">
      <c r="G27" s="33" t="s">
        <v>7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5"/>
      <c r="V27" s="19">
        <f>SUM(V22:V26)</f>
        <v>0</v>
      </c>
    </row>
    <row r="28" spans="1:22" ht="19.5" customHeight="1" x14ac:dyDescent="0.6">
      <c r="T28" s="38" t="s">
        <v>76</v>
      </c>
      <c r="U28" s="38"/>
      <c r="V28" s="39"/>
    </row>
    <row r="29" spans="1:22" ht="19.5" customHeight="1" x14ac:dyDescent="0.55000000000000004">
      <c r="A29" s="7" t="s">
        <v>18</v>
      </c>
      <c r="B29" s="7" t="s">
        <v>2</v>
      </c>
      <c r="C29" s="8" t="s">
        <v>3</v>
      </c>
      <c r="D29" s="8" t="s">
        <v>4</v>
      </c>
      <c r="E29" s="36" t="s">
        <v>5</v>
      </c>
      <c r="G29" s="10" t="s">
        <v>6</v>
      </c>
      <c r="H29" s="8">
        <v>10</v>
      </c>
      <c r="I29" s="8">
        <v>9</v>
      </c>
      <c r="J29" s="8">
        <v>8</v>
      </c>
      <c r="K29" s="8">
        <v>7</v>
      </c>
      <c r="L29" s="8">
        <v>6</v>
      </c>
      <c r="M29" s="8">
        <v>5</v>
      </c>
      <c r="N29" s="8">
        <v>4</v>
      </c>
      <c r="O29" s="8">
        <v>3.5</v>
      </c>
      <c r="P29" s="8">
        <v>3</v>
      </c>
      <c r="Q29" s="8">
        <v>2.5</v>
      </c>
      <c r="R29" s="8">
        <v>2</v>
      </c>
      <c r="S29" s="8">
        <v>1.5</v>
      </c>
      <c r="T29" s="8">
        <v>1</v>
      </c>
      <c r="U29" s="8">
        <v>0.5</v>
      </c>
      <c r="V29" s="11" t="s">
        <v>7</v>
      </c>
    </row>
    <row r="30" spans="1:22" ht="19.5" customHeight="1" x14ac:dyDescent="0.55000000000000004">
      <c r="A30" s="7" t="s">
        <v>10</v>
      </c>
      <c r="B30" s="7">
        <v>4</v>
      </c>
      <c r="C30" s="31"/>
      <c r="D30" s="12">
        <f t="shared" ref="D30:D33" si="2">B30*C30</f>
        <v>0</v>
      </c>
      <c r="E30" s="36"/>
      <c r="G30" s="13" t="s">
        <v>9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5">
        <f>H30*H29+I30*I29+J30*J29+K30*K29+L30*L29+M30*M29+N30*N29+O30*O29+Q30*Q29+P30*P29+R30*R29+S30*S29+T30*T29+U30*U29</f>
        <v>0</v>
      </c>
    </row>
    <row r="31" spans="1:22" ht="19.5" customHeight="1" x14ac:dyDescent="0.55000000000000004">
      <c r="A31" s="7" t="s">
        <v>12</v>
      </c>
      <c r="B31" s="7">
        <v>3</v>
      </c>
      <c r="C31" s="31"/>
      <c r="D31" s="12">
        <f t="shared" si="2"/>
        <v>0</v>
      </c>
      <c r="E31" s="36"/>
      <c r="G31" s="13" t="s">
        <v>11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15">
        <f>H31*H29+I31*I29+J31*J29+K31*K29+L31*L29+M31*M29+N31*N29+O31*O29+P31*P29+Q31*Q29+R31*R29+S31*S29+T31*T29+U31*U29</f>
        <v>0</v>
      </c>
    </row>
    <row r="32" spans="1:22" ht="19.5" customHeight="1" x14ac:dyDescent="0.55000000000000004">
      <c r="A32" s="7" t="s">
        <v>14</v>
      </c>
      <c r="B32" s="7">
        <v>2</v>
      </c>
      <c r="C32" s="31"/>
      <c r="D32" s="12">
        <f t="shared" si="2"/>
        <v>0</v>
      </c>
      <c r="E32" s="36"/>
      <c r="G32" s="13" t="s">
        <v>13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15">
        <f>H32*H29+I32*I29+J32*J29+K32*K29+L32*L29+M32*M29+N32*N29+O32*O29+P32*P29+Q32*Q29+R32*R29+S32*S29+T32*T29+U32*U29</f>
        <v>0</v>
      </c>
    </row>
    <row r="33" spans="1:22" ht="19.5" customHeight="1" thickBot="1" x14ac:dyDescent="0.6">
      <c r="A33" s="7" t="s">
        <v>19</v>
      </c>
      <c r="B33" s="7">
        <v>0</v>
      </c>
      <c r="C33" s="31"/>
      <c r="D33" s="12">
        <f t="shared" si="2"/>
        <v>0</v>
      </c>
      <c r="E33" s="37"/>
      <c r="G33" s="13" t="s">
        <v>15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15">
        <f>H33*H29+I33*I29+J33*J29+K33*K29+L33*L29+M33*M29+N33*N29+O33*O29+P33*P29+Q33*Q29+R33*R29+S33*S29+T33*T29+U33*U29</f>
        <v>0</v>
      </c>
    </row>
    <row r="34" spans="1:22" ht="19.5" customHeight="1" thickBot="1" x14ac:dyDescent="0.6">
      <c r="A34" s="7" t="s">
        <v>7</v>
      </c>
      <c r="B34" s="7" t="s">
        <v>17</v>
      </c>
      <c r="C34" s="12">
        <f>SUM(C30:C33)</f>
        <v>0</v>
      </c>
      <c r="D34" s="17">
        <f>SUM(D30:D33)</f>
        <v>0</v>
      </c>
      <c r="E34" s="18" t="e">
        <f>D34/C34</f>
        <v>#DIV/0!</v>
      </c>
      <c r="G34" s="13" t="s">
        <v>16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16">
        <f>H34*H29+I34*I29+J34*J29+K34*K29+L34*L29+M34*M29+N34*N29+O34*O29+P34*P29+Q34*Q29+R34*R29+S34*S29+T34*T29+U34*U29</f>
        <v>0</v>
      </c>
    </row>
    <row r="35" spans="1:22" ht="19.5" customHeight="1" thickBot="1" x14ac:dyDescent="0.6">
      <c r="G35" s="33" t="s">
        <v>7</v>
      </c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5"/>
      <c r="V35" s="19">
        <f>SUM(V30:V34)</f>
        <v>0</v>
      </c>
    </row>
    <row r="36" spans="1:22" ht="19.5" customHeight="1" x14ac:dyDescent="0.55000000000000004"/>
    <row r="37" spans="1:22" ht="18.5" thickBot="1" x14ac:dyDescent="0.6">
      <c r="A37" s="7" t="s">
        <v>20</v>
      </c>
      <c r="B37" s="7" t="s">
        <v>2</v>
      </c>
      <c r="C37" s="8" t="s">
        <v>3</v>
      </c>
      <c r="D37" s="8" t="s">
        <v>4</v>
      </c>
      <c r="E37" s="20" t="s">
        <v>5</v>
      </c>
      <c r="G37" s="30" t="s">
        <v>78</v>
      </c>
    </row>
    <row r="38" spans="1:22" ht="18.5" thickBot="1" x14ac:dyDescent="0.6">
      <c r="A38" s="7" t="s">
        <v>7</v>
      </c>
      <c r="B38" s="7" t="s">
        <v>17</v>
      </c>
      <c r="C38" s="12">
        <f>C10+C18+C26+C34</f>
        <v>0</v>
      </c>
      <c r="D38" s="17">
        <f>D10+D18+D26+D34</f>
        <v>0</v>
      </c>
      <c r="E38" s="18" t="e">
        <f>D38/C38</f>
        <v>#DIV/0!</v>
      </c>
    </row>
  </sheetData>
  <sheetProtection algorithmName="SHA-512" hashValue="A1ZL3nTsrWto0u382sgg3MpbioJU7ycYmgIvZ4HbGBzmlP0EOcx0BUuyoey56uZG8pmf1FjoFyUraDXetwwUzQ==" saltValue="aBmr98MrAu5V7LbSKAbHXQ==" spinCount="100000" sheet="1" objects="1" scenarios="1"/>
  <mergeCells count="16">
    <mergeCell ref="T3:V3"/>
    <mergeCell ref="T12:V12"/>
    <mergeCell ref="G11:U11"/>
    <mergeCell ref="G19:U19"/>
    <mergeCell ref="A1:V1"/>
    <mergeCell ref="E5:E9"/>
    <mergeCell ref="B3:C3"/>
    <mergeCell ref="E3:G3"/>
    <mergeCell ref="K3:P3"/>
    <mergeCell ref="G35:U35"/>
    <mergeCell ref="E13:E17"/>
    <mergeCell ref="E21:E25"/>
    <mergeCell ref="E29:E33"/>
    <mergeCell ref="T20:V20"/>
    <mergeCell ref="T28:V28"/>
    <mergeCell ref="G27:U27"/>
  </mergeCells>
  <phoneticPr fontId="2"/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C74D0-3669-4584-A8EB-DDA61158E88A}">
  <dimension ref="A1:V38"/>
  <sheetViews>
    <sheetView tabSelected="1" view="pageBreakPreview" zoomScaleNormal="100" zoomScaleSheetLayoutView="100" workbookViewId="0">
      <selection activeCell="D38" sqref="D38"/>
    </sheetView>
  </sheetViews>
  <sheetFormatPr defaultRowHeight="18" x14ac:dyDescent="0.55000000000000004"/>
  <cols>
    <col min="1" max="1" width="12" customWidth="1"/>
    <col min="2" max="2" width="8.58203125" customWidth="1"/>
    <col min="4" max="4" width="12.75" customWidth="1"/>
    <col min="6" max="6" width="4.25" customWidth="1"/>
    <col min="7" max="7" width="10.08203125" customWidth="1"/>
    <col min="8" max="21" width="5.58203125" customWidth="1"/>
  </cols>
  <sheetData>
    <row r="1" spans="1:22" ht="23.25" customHeight="1" x14ac:dyDescent="0.55000000000000004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2" ht="2.25" customHeight="1" x14ac:dyDescent="0.5500000000000000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2" s="6" customFormat="1" ht="26.25" customHeight="1" x14ac:dyDescent="0.55000000000000004">
      <c r="A3" s="29" t="s">
        <v>71</v>
      </c>
      <c r="B3" s="42"/>
      <c r="C3" s="42"/>
      <c r="D3" s="27" t="s">
        <v>73</v>
      </c>
      <c r="E3" s="42"/>
      <c r="F3" s="42"/>
      <c r="G3" s="42"/>
      <c r="H3" s="28" t="s">
        <v>72</v>
      </c>
      <c r="I3" s="27"/>
      <c r="J3" s="27"/>
      <c r="K3" s="42"/>
      <c r="L3" s="42"/>
      <c r="M3" s="42"/>
      <c r="N3" s="42"/>
      <c r="O3" s="42"/>
      <c r="P3" s="42"/>
      <c r="Q3" s="4"/>
      <c r="R3" s="5"/>
      <c r="T3" s="40" t="s">
        <v>23</v>
      </c>
      <c r="U3" s="40"/>
      <c r="V3" s="40"/>
    </row>
    <row r="4" spans="1:22" ht="4.5" customHeight="1" x14ac:dyDescent="0.55000000000000004"/>
    <row r="5" spans="1:22" s="9" customFormat="1" ht="19.5" customHeight="1" x14ac:dyDescent="0.55000000000000004">
      <c r="A5" s="7" t="s">
        <v>1</v>
      </c>
      <c r="B5" s="7" t="s">
        <v>2</v>
      </c>
      <c r="C5" s="8" t="s">
        <v>3</v>
      </c>
      <c r="D5" s="8" t="s">
        <v>4</v>
      </c>
      <c r="E5" s="37" t="s">
        <v>5</v>
      </c>
      <c r="G5" s="10" t="s">
        <v>6</v>
      </c>
      <c r="H5" s="8">
        <v>10</v>
      </c>
      <c r="I5" s="8">
        <v>9</v>
      </c>
      <c r="J5" s="8">
        <v>8</v>
      </c>
      <c r="K5" s="8">
        <v>7</v>
      </c>
      <c r="L5" s="8">
        <v>6</v>
      </c>
      <c r="M5" s="8">
        <v>5</v>
      </c>
      <c r="N5" s="8">
        <v>4</v>
      </c>
      <c r="O5" s="8">
        <v>3.5</v>
      </c>
      <c r="P5" s="8">
        <v>3</v>
      </c>
      <c r="Q5" s="8">
        <v>2.5</v>
      </c>
      <c r="R5" s="8">
        <v>2</v>
      </c>
      <c r="S5" s="8">
        <v>1.5</v>
      </c>
      <c r="T5" s="8">
        <v>1</v>
      </c>
      <c r="U5" s="8">
        <v>0.5</v>
      </c>
      <c r="V5" s="11" t="s">
        <v>7</v>
      </c>
    </row>
    <row r="6" spans="1:22" ht="19.5" customHeight="1" x14ac:dyDescent="0.55000000000000004">
      <c r="A6" s="7" t="s">
        <v>8</v>
      </c>
      <c r="B6" s="7">
        <v>4</v>
      </c>
      <c r="C6" s="31"/>
      <c r="D6" s="12">
        <f>B6*C6</f>
        <v>0</v>
      </c>
      <c r="E6" s="43"/>
      <c r="G6" s="13" t="s">
        <v>9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15">
        <f>H6*H5+I6*I5+J6*J5+K6*K5+L6*L5+M6*M5+N6*N5+O6*O5+Q6*Q5+P6*P5+R6*R5+S6*S5+T6*T5+U6*U5</f>
        <v>0</v>
      </c>
    </row>
    <row r="7" spans="1:22" ht="19.5" customHeight="1" x14ac:dyDescent="0.55000000000000004">
      <c r="A7" s="7" t="s">
        <v>10</v>
      </c>
      <c r="B7" s="7">
        <v>3</v>
      </c>
      <c r="C7" s="31"/>
      <c r="D7" s="12">
        <f>B7*C7</f>
        <v>0</v>
      </c>
      <c r="E7" s="43"/>
      <c r="G7" s="13" t="s">
        <v>11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15">
        <f>H7*H5+I7*I5+J7*J5+K7*K5+L7*L5+M7*M5+N7*N5+O7*O5+P7*P5+Q7*Q5+R7*R5+S7*S5+T7*T5+U7*U5</f>
        <v>0</v>
      </c>
    </row>
    <row r="8" spans="1:22" ht="19.5" customHeight="1" x14ac:dyDescent="0.55000000000000004">
      <c r="A8" s="7" t="s">
        <v>12</v>
      </c>
      <c r="B8" s="7">
        <v>2</v>
      </c>
      <c r="C8" s="31"/>
      <c r="D8" s="12">
        <f t="shared" ref="D8:D10" si="0">B8*C8</f>
        <v>0</v>
      </c>
      <c r="E8" s="43"/>
      <c r="G8" s="13" t="s">
        <v>13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15">
        <f>H8*H5+I8*I5+J8*J5+K8*K5+L8*L5+M8*M5+N8*N5+O8*O5+P8*P5+Q8*Q5+R8*R5+S8*S5+T8*T5+U8*U5</f>
        <v>0</v>
      </c>
    </row>
    <row r="9" spans="1:22" ht="19.5" customHeight="1" x14ac:dyDescent="0.55000000000000004">
      <c r="A9" s="7" t="s">
        <v>14</v>
      </c>
      <c r="B9" s="7">
        <v>1</v>
      </c>
      <c r="C9" s="31"/>
      <c r="D9" s="12">
        <f t="shared" si="0"/>
        <v>0</v>
      </c>
      <c r="E9" s="43"/>
      <c r="G9" s="13" t="s">
        <v>15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15">
        <f>H9*H5+I9*I5+J9*J5+K9*K5+L9*L5+M9*M5+N9*N5+O9*O5+P9*P5+Q9*Q5+R9*R5+S9*S5+T9*T5+U9*U5</f>
        <v>0</v>
      </c>
    </row>
    <row r="10" spans="1:22" ht="19.5" customHeight="1" thickBot="1" x14ac:dyDescent="0.6">
      <c r="A10" s="7" t="s">
        <v>16</v>
      </c>
      <c r="B10" s="7">
        <v>0</v>
      </c>
      <c r="C10" s="31"/>
      <c r="D10" s="12">
        <f t="shared" si="0"/>
        <v>0</v>
      </c>
      <c r="E10" s="43"/>
      <c r="G10" s="13" t="s">
        <v>16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16">
        <f>H10*H5+I10*I5+J10*J5+K10*K5+L10*L5+M10*M5+N10*N5+O10*O5+P10*P5+Q10*Q5+R10*R5+S10*S5+T10*T5+U10*U5</f>
        <v>0</v>
      </c>
    </row>
    <row r="11" spans="1:22" ht="19.5" customHeight="1" thickBot="1" x14ac:dyDescent="0.6">
      <c r="A11" s="7" t="s">
        <v>7</v>
      </c>
      <c r="B11" s="7" t="s">
        <v>17</v>
      </c>
      <c r="C11" s="12">
        <f>SUM(C6:C10)</f>
        <v>0</v>
      </c>
      <c r="D11" s="17">
        <f>SUM(D6:D10)</f>
        <v>0</v>
      </c>
      <c r="E11" s="18" t="e">
        <f>D11/C11</f>
        <v>#DIV/0!</v>
      </c>
      <c r="G11" s="33" t="s">
        <v>7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5"/>
      <c r="V11" s="19">
        <f>SUM(V6:V10)</f>
        <v>0</v>
      </c>
    </row>
    <row r="12" spans="1:22" ht="19.5" customHeight="1" x14ac:dyDescent="0.6">
      <c r="T12" s="38" t="s">
        <v>74</v>
      </c>
      <c r="U12" s="38"/>
      <c r="V12" s="39"/>
    </row>
    <row r="13" spans="1:22" s="9" customFormat="1" ht="19.5" customHeight="1" x14ac:dyDescent="0.55000000000000004">
      <c r="A13" s="7" t="s">
        <v>1</v>
      </c>
      <c r="B13" s="7" t="s">
        <v>2</v>
      </c>
      <c r="C13" s="8" t="s">
        <v>3</v>
      </c>
      <c r="D13" s="8" t="s">
        <v>4</v>
      </c>
      <c r="E13" s="37" t="s">
        <v>5</v>
      </c>
      <c r="G13" s="10" t="s">
        <v>6</v>
      </c>
      <c r="H13" s="8">
        <v>10</v>
      </c>
      <c r="I13" s="8">
        <v>9</v>
      </c>
      <c r="J13" s="8">
        <v>8</v>
      </c>
      <c r="K13" s="8">
        <v>7</v>
      </c>
      <c r="L13" s="8">
        <v>6</v>
      </c>
      <c r="M13" s="8">
        <v>5</v>
      </c>
      <c r="N13" s="8">
        <v>4</v>
      </c>
      <c r="O13" s="8">
        <v>3.5</v>
      </c>
      <c r="P13" s="8">
        <v>3</v>
      </c>
      <c r="Q13" s="8">
        <v>2.5</v>
      </c>
      <c r="R13" s="8">
        <v>2</v>
      </c>
      <c r="S13" s="8">
        <v>1.5</v>
      </c>
      <c r="T13" s="8">
        <v>1</v>
      </c>
      <c r="U13" s="8">
        <v>0.5</v>
      </c>
      <c r="V13" s="11" t="s">
        <v>7</v>
      </c>
    </row>
    <row r="14" spans="1:22" ht="19.5" customHeight="1" x14ac:dyDescent="0.55000000000000004">
      <c r="A14" s="7" t="s">
        <v>8</v>
      </c>
      <c r="B14" s="7">
        <v>4</v>
      </c>
      <c r="C14" s="31"/>
      <c r="D14" s="12">
        <f>B14*C14</f>
        <v>0</v>
      </c>
      <c r="E14" s="43"/>
      <c r="G14" s="13" t="s">
        <v>9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15">
        <f>H14*H13+I14*I13+J14*J13+K14*K13+L14*L13+M14*M13+N14*N13+O14*O13+Q14*Q13+P14*P13+R14*R13+S14*S13+T14*T13+U14*U13</f>
        <v>0</v>
      </c>
    </row>
    <row r="15" spans="1:22" ht="19.5" customHeight="1" x14ac:dyDescent="0.55000000000000004">
      <c r="A15" s="7" t="s">
        <v>10</v>
      </c>
      <c r="B15" s="7">
        <v>3</v>
      </c>
      <c r="C15" s="31"/>
      <c r="D15" s="12">
        <f>B15*C15</f>
        <v>0</v>
      </c>
      <c r="E15" s="43"/>
      <c r="G15" s="13" t="s">
        <v>11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15">
        <f>H15*H13+I15*I13+J15*J13+K15*K13+L15*L13+M15*M13+N15*N13+O15*O13+P15*P13+Q15*Q13+R15*R13+S15*S13+T15*T13+U15*U13</f>
        <v>0</v>
      </c>
    </row>
    <row r="16" spans="1:22" ht="19.5" customHeight="1" x14ac:dyDescent="0.55000000000000004">
      <c r="A16" s="7" t="s">
        <v>12</v>
      </c>
      <c r="B16" s="7">
        <v>2</v>
      </c>
      <c r="C16" s="31"/>
      <c r="D16" s="12">
        <f t="shared" ref="D16:D18" si="1">B16*C16</f>
        <v>0</v>
      </c>
      <c r="E16" s="43"/>
      <c r="G16" s="13" t="s">
        <v>13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15">
        <f>H16*H13+I16*I13+J16*J13+K16*K13+L16*L13+M16*M13+N16*N13+O16*O13+P16*P13+Q16*Q13+R16*R13+S16*S13+T16*T13+U16*U13</f>
        <v>0</v>
      </c>
    </row>
    <row r="17" spans="1:22" ht="19.5" customHeight="1" x14ac:dyDescent="0.55000000000000004">
      <c r="A17" s="7" t="s">
        <v>14</v>
      </c>
      <c r="B17" s="7">
        <v>1</v>
      </c>
      <c r="C17" s="31"/>
      <c r="D17" s="12">
        <f t="shared" si="1"/>
        <v>0</v>
      </c>
      <c r="E17" s="43"/>
      <c r="G17" s="13" t="s">
        <v>15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15">
        <f>H17*H13+I17*I13+J17*J13+K17*K13+L17*L13+M17*M13+N17*N13+O17*O13+P17*P13+Q17*Q13+R17*R13+S17*S13+T17*T13+U17*U13</f>
        <v>0</v>
      </c>
    </row>
    <row r="18" spans="1:22" ht="19.5" customHeight="1" thickBot="1" x14ac:dyDescent="0.6">
      <c r="A18" s="7" t="s">
        <v>16</v>
      </c>
      <c r="B18" s="7">
        <v>0</v>
      </c>
      <c r="C18" s="31"/>
      <c r="D18" s="12">
        <f t="shared" si="1"/>
        <v>0</v>
      </c>
      <c r="E18" s="43"/>
      <c r="G18" s="13" t="s">
        <v>16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16">
        <f>H18*H13+I18*I13+J18*J13+K18*K13+L18*L13+M18*M13+N18*N13+O18*O13+P18*P13+Q18*Q13+R18*R13+S18*S13+T18*T13+U18*U13</f>
        <v>0</v>
      </c>
    </row>
    <row r="19" spans="1:22" ht="19.5" customHeight="1" thickBot="1" x14ac:dyDescent="0.6">
      <c r="A19" s="7" t="s">
        <v>7</v>
      </c>
      <c r="B19" s="7" t="s">
        <v>17</v>
      </c>
      <c r="C19" s="12">
        <f>SUM(C14:C18)</f>
        <v>0</v>
      </c>
      <c r="D19" s="17">
        <f>SUM(D14:D18)</f>
        <v>0</v>
      </c>
      <c r="E19" s="18" t="e">
        <f>D19/C19</f>
        <v>#DIV/0!</v>
      </c>
      <c r="G19" s="33" t="s">
        <v>7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5"/>
      <c r="V19" s="19">
        <f>SUM(V14:V18)</f>
        <v>0</v>
      </c>
    </row>
    <row r="20" spans="1:22" ht="19.5" customHeight="1" x14ac:dyDescent="0.6">
      <c r="T20" s="38" t="s">
        <v>75</v>
      </c>
      <c r="U20" s="38"/>
      <c r="V20" s="39"/>
    </row>
    <row r="21" spans="1:22" ht="19.5" customHeight="1" x14ac:dyDescent="0.55000000000000004">
      <c r="A21" s="7" t="s">
        <v>1</v>
      </c>
      <c r="B21" s="7" t="s">
        <v>2</v>
      </c>
      <c r="C21" s="8" t="s">
        <v>3</v>
      </c>
      <c r="D21" s="8" t="s">
        <v>4</v>
      </c>
      <c r="E21" s="37" t="s">
        <v>5</v>
      </c>
      <c r="G21" s="10" t="s">
        <v>6</v>
      </c>
      <c r="H21" s="8">
        <v>10</v>
      </c>
      <c r="I21" s="8">
        <v>9</v>
      </c>
      <c r="J21" s="8">
        <v>8</v>
      </c>
      <c r="K21" s="8">
        <v>7</v>
      </c>
      <c r="L21" s="8">
        <v>6</v>
      </c>
      <c r="M21" s="8">
        <v>5</v>
      </c>
      <c r="N21" s="8">
        <v>4</v>
      </c>
      <c r="O21" s="8">
        <v>3.5</v>
      </c>
      <c r="P21" s="8">
        <v>3</v>
      </c>
      <c r="Q21" s="8">
        <v>2.5</v>
      </c>
      <c r="R21" s="8">
        <v>2</v>
      </c>
      <c r="S21" s="8">
        <v>1.5</v>
      </c>
      <c r="T21" s="8">
        <v>1</v>
      </c>
      <c r="U21" s="8">
        <v>0.5</v>
      </c>
      <c r="V21" s="11" t="s">
        <v>7</v>
      </c>
    </row>
    <row r="22" spans="1:22" ht="19.5" customHeight="1" x14ac:dyDescent="0.55000000000000004">
      <c r="A22" s="7" t="s">
        <v>8</v>
      </c>
      <c r="B22" s="7">
        <v>4</v>
      </c>
      <c r="C22" s="31"/>
      <c r="D22" s="12">
        <f>B22*C22</f>
        <v>0</v>
      </c>
      <c r="E22" s="43"/>
      <c r="G22" s="13" t="s">
        <v>9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15">
        <f>H22*H21+I22*I21+J22*J21+K22*K21+L22*L21+M22*M21+N22*N21+O22*O21+Q22*Q21+P22*P21+R22*R21+S22*S21+T22*T21+U22*U21</f>
        <v>0</v>
      </c>
    </row>
    <row r="23" spans="1:22" ht="19.5" customHeight="1" x14ac:dyDescent="0.55000000000000004">
      <c r="A23" s="7" t="s">
        <v>10</v>
      </c>
      <c r="B23" s="7">
        <v>3</v>
      </c>
      <c r="C23" s="31"/>
      <c r="D23" s="12">
        <f>B23*C23</f>
        <v>0</v>
      </c>
      <c r="E23" s="43"/>
      <c r="G23" s="13" t="s">
        <v>11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15">
        <f>H23*H21+I23*I21+J23*J21+K23*K21+L23*L21+M23*M21+N23*N21+O23*O21+P23*P21+Q23*Q21+R23*R21+S23*S21+T23*T21+U23*U21</f>
        <v>0</v>
      </c>
    </row>
    <row r="24" spans="1:22" ht="19.5" customHeight="1" x14ac:dyDescent="0.55000000000000004">
      <c r="A24" s="7" t="s">
        <v>12</v>
      </c>
      <c r="B24" s="7">
        <v>2</v>
      </c>
      <c r="C24" s="31"/>
      <c r="D24" s="12">
        <f t="shared" ref="D24:D26" si="2">B24*C24</f>
        <v>0</v>
      </c>
      <c r="E24" s="43"/>
      <c r="G24" s="13" t="s">
        <v>13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15">
        <f>H24*H21+I24*I21+J24*J21+K24*K21+L24*L21+M24*M21+N24*N21+O24*O21+P24*P21+Q24*Q21+R24*R21+S24*S21+T24*T21+U24*U21</f>
        <v>0</v>
      </c>
    </row>
    <row r="25" spans="1:22" ht="19.5" customHeight="1" x14ac:dyDescent="0.55000000000000004">
      <c r="A25" s="7" t="s">
        <v>14</v>
      </c>
      <c r="B25" s="7">
        <v>1</v>
      </c>
      <c r="C25" s="31"/>
      <c r="D25" s="12">
        <f t="shared" si="2"/>
        <v>0</v>
      </c>
      <c r="E25" s="43"/>
      <c r="G25" s="13" t="s">
        <v>15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15">
        <f>H25*H21+I25*I21+J25*J21+K25*K21+L25*L21+M25*M21+N25*N21+O25*O21+P25*P21+Q25*Q21+R25*R21+S25*S21+T25*T21+U25*U21</f>
        <v>0</v>
      </c>
    </row>
    <row r="26" spans="1:22" ht="19.5" customHeight="1" thickBot="1" x14ac:dyDescent="0.6">
      <c r="A26" s="7" t="s">
        <v>16</v>
      </c>
      <c r="B26" s="7">
        <v>0</v>
      </c>
      <c r="C26" s="31"/>
      <c r="D26" s="12">
        <f t="shared" si="2"/>
        <v>0</v>
      </c>
      <c r="E26" s="43"/>
      <c r="G26" s="13" t="s">
        <v>16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16">
        <f>H26*H21+I26*I21+J26*J21+K26*K21+L26*L21+M26*M21+N26*N21+O26*O21+P26*P21+Q26*Q21+R26*R21+S26*S21+T26*T21+U26*U21</f>
        <v>0</v>
      </c>
    </row>
    <row r="27" spans="1:22" ht="19.5" customHeight="1" thickBot="1" x14ac:dyDescent="0.6">
      <c r="A27" s="7" t="s">
        <v>7</v>
      </c>
      <c r="B27" s="7" t="s">
        <v>17</v>
      </c>
      <c r="C27" s="12">
        <f>SUM(C22:C26)</f>
        <v>0</v>
      </c>
      <c r="D27" s="17">
        <f>SUM(D22:D26)</f>
        <v>0</v>
      </c>
      <c r="E27" s="18" t="e">
        <f>D27/C27</f>
        <v>#DIV/0!</v>
      </c>
      <c r="G27" s="33" t="s">
        <v>7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5"/>
      <c r="V27" s="19">
        <f>SUM(V22:V26)</f>
        <v>0</v>
      </c>
    </row>
    <row r="28" spans="1:22" ht="19.5" customHeight="1" x14ac:dyDescent="0.6">
      <c r="T28" s="38" t="s">
        <v>76</v>
      </c>
      <c r="U28" s="38"/>
      <c r="V28" s="39"/>
    </row>
    <row r="29" spans="1:22" ht="19.5" customHeight="1" x14ac:dyDescent="0.55000000000000004">
      <c r="A29" s="7" t="s">
        <v>1</v>
      </c>
      <c r="B29" s="7" t="s">
        <v>2</v>
      </c>
      <c r="C29" s="8" t="s">
        <v>3</v>
      </c>
      <c r="D29" s="8" t="s">
        <v>4</v>
      </c>
      <c r="E29" s="37" t="s">
        <v>5</v>
      </c>
      <c r="G29" s="10" t="s">
        <v>6</v>
      </c>
      <c r="H29" s="8">
        <v>10</v>
      </c>
      <c r="I29" s="8">
        <v>9</v>
      </c>
      <c r="J29" s="8">
        <v>8</v>
      </c>
      <c r="K29" s="8">
        <v>7</v>
      </c>
      <c r="L29" s="8">
        <v>6</v>
      </c>
      <c r="M29" s="8">
        <v>5</v>
      </c>
      <c r="N29" s="8">
        <v>4</v>
      </c>
      <c r="O29" s="8">
        <v>3.5</v>
      </c>
      <c r="P29" s="8">
        <v>3</v>
      </c>
      <c r="Q29" s="8">
        <v>2.5</v>
      </c>
      <c r="R29" s="8">
        <v>2</v>
      </c>
      <c r="S29" s="8">
        <v>1.5</v>
      </c>
      <c r="T29" s="8">
        <v>1</v>
      </c>
      <c r="U29" s="8">
        <v>0.5</v>
      </c>
      <c r="V29" s="11" t="s">
        <v>7</v>
      </c>
    </row>
    <row r="30" spans="1:22" ht="19.5" customHeight="1" x14ac:dyDescent="0.55000000000000004">
      <c r="A30" s="7" t="s">
        <v>8</v>
      </c>
      <c r="B30" s="7">
        <v>4</v>
      </c>
      <c r="C30" s="31"/>
      <c r="D30" s="12">
        <f>B30*C30</f>
        <v>0</v>
      </c>
      <c r="E30" s="43"/>
      <c r="G30" s="13" t="s">
        <v>9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15">
        <f>H30*H29+I30*I29+J30*J29+K30*K29+L30*L29+M30*M29+N30*N29+O30*O29+Q30*Q29+P30*P29+R30*R29+S30*S29+T30*T29+U30*U29</f>
        <v>0</v>
      </c>
    </row>
    <row r="31" spans="1:22" ht="19.5" customHeight="1" x14ac:dyDescent="0.55000000000000004">
      <c r="A31" s="7" t="s">
        <v>10</v>
      </c>
      <c r="B31" s="7">
        <v>3</v>
      </c>
      <c r="C31" s="31"/>
      <c r="D31" s="12">
        <f>B31*C31</f>
        <v>0</v>
      </c>
      <c r="E31" s="43"/>
      <c r="G31" s="13" t="s">
        <v>11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15">
        <f>H31*H29+I31*I29+J31*J29+K31*K29+L31*L29+M31*M29+N31*N29+O31*O29+P31*P29+Q31*Q29+R31*R29+S31*S29+T31*T29+U31*U29</f>
        <v>0</v>
      </c>
    </row>
    <row r="32" spans="1:22" ht="19.5" customHeight="1" x14ac:dyDescent="0.55000000000000004">
      <c r="A32" s="7" t="s">
        <v>12</v>
      </c>
      <c r="B32" s="7">
        <v>2</v>
      </c>
      <c r="C32" s="31"/>
      <c r="D32" s="12">
        <f t="shared" ref="D32:D34" si="3">B32*C32</f>
        <v>0</v>
      </c>
      <c r="E32" s="43"/>
      <c r="G32" s="13" t="s">
        <v>13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15">
        <f>H32*H29+I32*I29+J32*J29+K32*K29+L32*L29+M32*M29+N32*N29+O32*O29+P32*P29+Q32*Q29+R32*R29+S32*S29+T32*T29+U32*U29</f>
        <v>0</v>
      </c>
    </row>
    <row r="33" spans="1:22" ht="19.5" customHeight="1" x14ac:dyDescent="0.55000000000000004">
      <c r="A33" s="7" t="s">
        <v>14</v>
      </c>
      <c r="B33" s="7">
        <v>1</v>
      </c>
      <c r="C33" s="31"/>
      <c r="D33" s="12">
        <f t="shared" si="3"/>
        <v>0</v>
      </c>
      <c r="E33" s="43"/>
      <c r="G33" s="13" t="s">
        <v>15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15">
        <f>H33*H29+I33*I29+J33*J29+K33*K29+L33*L29+M33*M29+N33*N29+O33*O29+P33*P29+Q33*Q29+R33*R29+S33*S29+T33*T29+U33*U29</f>
        <v>0</v>
      </c>
    </row>
    <row r="34" spans="1:22" ht="19.5" customHeight="1" thickBot="1" x14ac:dyDescent="0.6">
      <c r="A34" s="7" t="s">
        <v>16</v>
      </c>
      <c r="B34" s="7">
        <v>0</v>
      </c>
      <c r="C34" s="31"/>
      <c r="D34" s="12">
        <f t="shared" si="3"/>
        <v>0</v>
      </c>
      <c r="E34" s="43"/>
      <c r="G34" s="13" t="s">
        <v>16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16">
        <f>H34*H29+I34*I29+J34*J29+K34*K29+L34*L29+M34*M29+N34*N29+O34*O29+P34*P29+Q34*Q29+R34*R29+S34*S29+T34*T29+U34*U29</f>
        <v>0</v>
      </c>
    </row>
    <row r="35" spans="1:22" ht="19.5" customHeight="1" thickBot="1" x14ac:dyDescent="0.6">
      <c r="A35" s="7" t="s">
        <v>7</v>
      </c>
      <c r="B35" s="7" t="s">
        <v>17</v>
      </c>
      <c r="C35" s="12">
        <f>SUM(C30:C34)</f>
        <v>0</v>
      </c>
      <c r="D35" s="17">
        <f>SUM(D30:D34)</f>
        <v>0</v>
      </c>
      <c r="E35" s="18" t="e">
        <f>D35/C35</f>
        <v>#DIV/0!</v>
      </c>
      <c r="G35" s="33" t="s">
        <v>7</v>
      </c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5"/>
      <c r="V35" s="19">
        <f>SUM(V30:V34)</f>
        <v>0</v>
      </c>
    </row>
    <row r="36" spans="1:22" ht="19.5" customHeight="1" x14ac:dyDescent="0.55000000000000004"/>
    <row r="37" spans="1:22" ht="18.5" thickBot="1" x14ac:dyDescent="0.6">
      <c r="A37" s="7" t="s">
        <v>20</v>
      </c>
      <c r="B37" s="7" t="s">
        <v>2</v>
      </c>
      <c r="C37" s="8" t="s">
        <v>3</v>
      </c>
      <c r="D37" s="8" t="s">
        <v>4</v>
      </c>
      <c r="E37" s="20" t="s">
        <v>5</v>
      </c>
      <c r="G37" s="30" t="s">
        <v>78</v>
      </c>
    </row>
    <row r="38" spans="1:22" ht="18.5" thickBot="1" x14ac:dyDescent="0.6">
      <c r="A38" s="7" t="s">
        <v>7</v>
      </c>
      <c r="B38" s="7" t="s">
        <v>17</v>
      </c>
      <c r="C38" s="12">
        <f>C11+C19+C27+C35</f>
        <v>0</v>
      </c>
      <c r="D38" s="17">
        <f>D11+D19+D27+D35</f>
        <v>0</v>
      </c>
      <c r="E38" s="18" t="e">
        <f>D38/C38</f>
        <v>#DIV/0!</v>
      </c>
    </row>
  </sheetData>
  <sheetProtection algorithmName="SHA-512" hashValue="a2+1eNhIerDV4YWtlR7R4caeiPALEKV2yFlxrduwD4X/RX8XIv9Kq+Evincufov3reRK2T9SsFVoYU2yBlP/Eg==" saltValue="8rE7NFZTf1o/7UrZvnmLow==" spinCount="100000" sheet="1" objects="1" scenarios="1"/>
  <mergeCells count="16">
    <mergeCell ref="A1:V1"/>
    <mergeCell ref="B3:C3"/>
    <mergeCell ref="E3:G3"/>
    <mergeCell ref="K3:P3"/>
    <mergeCell ref="T3:V3"/>
    <mergeCell ref="G27:U27"/>
    <mergeCell ref="T28:V28"/>
    <mergeCell ref="E29:E34"/>
    <mergeCell ref="G35:U35"/>
    <mergeCell ref="E5:E10"/>
    <mergeCell ref="G11:U11"/>
    <mergeCell ref="T12:V12"/>
    <mergeCell ref="E13:E18"/>
    <mergeCell ref="G19:U19"/>
    <mergeCell ref="T20:V20"/>
    <mergeCell ref="E21:E26"/>
  </mergeCells>
  <phoneticPr fontId="2"/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F5CF6-1CD6-477B-9830-E2925C9E1A79}">
  <dimension ref="A1:U31"/>
  <sheetViews>
    <sheetView topLeftCell="A18" zoomScaleNormal="100" zoomScaleSheetLayoutView="70" workbookViewId="0">
      <selection activeCell="D31" sqref="D31"/>
    </sheetView>
  </sheetViews>
  <sheetFormatPr defaultRowHeight="18" x14ac:dyDescent="0.55000000000000004"/>
  <cols>
    <col min="1" max="1" width="12" customWidth="1"/>
    <col min="2" max="2" width="8.58203125" customWidth="1"/>
    <col min="4" max="4" width="12.75" customWidth="1"/>
    <col min="6" max="6" width="4.25" customWidth="1"/>
    <col min="7" max="7" width="10.08203125" customWidth="1"/>
    <col min="8" max="20" width="6.25" customWidth="1"/>
    <col min="21" max="21" width="9.08203125" customWidth="1"/>
  </cols>
  <sheetData>
    <row r="1" spans="1:21" ht="23.25" customHeight="1" x14ac:dyDescent="0.55000000000000004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ht="2.25" customHeight="1" x14ac:dyDescent="0.55000000000000004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s="6" customFormat="1" ht="26.25" customHeight="1" x14ac:dyDescent="0.55000000000000004">
      <c r="A3" s="3" t="s">
        <v>21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21" t="s">
        <v>23</v>
      </c>
    </row>
    <row r="4" spans="1:21" ht="4.5" customHeight="1" x14ac:dyDescent="0.55000000000000004"/>
    <row r="5" spans="1:21" s="9" customFormat="1" ht="19.5" customHeight="1" x14ac:dyDescent="0.55000000000000004">
      <c r="A5" s="7" t="s">
        <v>18</v>
      </c>
      <c r="B5" s="7" t="s">
        <v>2</v>
      </c>
      <c r="C5" s="8" t="s">
        <v>3</v>
      </c>
      <c r="D5" s="8" t="s">
        <v>4</v>
      </c>
      <c r="E5" s="36" t="s">
        <v>5</v>
      </c>
      <c r="G5" s="10" t="s">
        <v>6</v>
      </c>
      <c r="H5" s="8">
        <v>10</v>
      </c>
      <c r="I5" s="8">
        <v>9</v>
      </c>
      <c r="J5" s="8">
        <v>8</v>
      </c>
      <c r="K5" s="8">
        <v>7</v>
      </c>
      <c r="L5" s="8">
        <v>6</v>
      </c>
      <c r="M5" s="8">
        <v>5</v>
      </c>
      <c r="N5" s="8">
        <v>4</v>
      </c>
      <c r="O5" s="8">
        <v>3.5</v>
      </c>
      <c r="P5" s="8">
        <v>3</v>
      </c>
      <c r="Q5" s="8">
        <v>2.5</v>
      </c>
      <c r="R5" s="8">
        <v>2</v>
      </c>
      <c r="S5" s="8">
        <v>1.5</v>
      </c>
      <c r="T5" s="8">
        <v>1</v>
      </c>
      <c r="U5" s="11" t="s">
        <v>7</v>
      </c>
    </row>
    <row r="6" spans="1:21" ht="19.5" customHeight="1" x14ac:dyDescent="0.55000000000000004">
      <c r="A6" s="7" t="s">
        <v>10</v>
      </c>
      <c r="B6" s="7">
        <v>4</v>
      </c>
      <c r="C6" s="12">
        <v>54</v>
      </c>
      <c r="D6" s="12">
        <f t="shared" ref="D6:D9" si="0">B6*C6</f>
        <v>216</v>
      </c>
      <c r="E6" s="36"/>
      <c r="G6" s="13" t="s">
        <v>9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5">
        <f>H6*H5+I6*I5+J6*J5+K6*K5+L6*L5+M6*M5+N6*N5+O6*O5+Q6*Q5+P6*P5+R6*R5+S6*S5+T6*T5</f>
        <v>0</v>
      </c>
    </row>
    <row r="7" spans="1:21" ht="19.5" customHeight="1" x14ac:dyDescent="0.55000000000000004">
      <c r="A7" s="7" t="s">
        <v>12</v>
      </c>
      <c r="B7" s="7">
        <v>3</v>
      </c>
      <c r="C7" s="12">
        <v>4</v>
      </c>
      <c r="D7" s="12">
        <f t="shared" si="0"/>
        <v>12</v>
      </c>
      <c r="E7" s="36"/>
      <c r="G7" s="13" t="s">
        <v>11</v>
      </c>
      <c r="H7" s="14"/>
      <c r="I7" s="14"/>
      <c r="J7" s="14"/>
      <c r="K7" s="14"/>
      <c r="L7" s="14"/>
      <c r="M7" s="14"/>
      <c r="N7" s="14">
        <v>1</v>
      </c>
      <c r="O7" s="14"/>
      <c r="P7" s="14"/>
      <c r="Q7" s="14"/>
      <c r="R7" s="14">
        <v>15</v>
      </c>
      <c r="S7" s="14"/>
      <c r="T7" s="14">
        <v>20</v>
      </c>
      <c r="U7" s="15">
        <f>H7*H5+I7*I5+J7*J5+K7*K5+L7*L5+M7*M5+N7*N5+O7*O5+P7*P5+Q7*Q5+R7*R5+S7*S5+T7*T5</f>
        <v>54</v>
      </c>
    </row>
    <row r="8" spans="1:21" ht="19.5" customHeight="1" x14ac:dyDescent="0.55000000000000004">
      <c r="A8" s="7" t="s">
        <v>14</v>
      </c>
      <c r="B8" s="7">
        <v>2</v>
      </c>
      <c r="C8" s="12">
        <v>2</v>
      </c>
      <c r="D8" s="12">
        <f t="shared" si="0"/>
        <v>4</v>
      </c>
      <c r="E8" s="36"/>
      <c r="G8" s="13" t="s">
        <v>13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>
        <v>1</v>
      </c>
      <c r="S8" s="14"/>
      <c r="T8" s="14">
        <v>2</v>
      </c>
      <c r="U8" s="15">
        <f>H8*H5+I8*I5+J8*J5+K8*K5+L8*L5+M8*M5+N8*N5+O8*O5+P8*P5+Q8*Q5+R8*R5+S8*S5+T8*T5</f>
        <v>4</v>
      </c>
    </row>
    <row r="9" spans="1:21" ht="19.5" customHeight="1" thickBot="1" x14ac:dyDescent="0.6">
      <c r="A9" s="7" t="s">
        <v>19</v>
      </c>
      <c r="B9" s="7">
        <v>0</v>
      </c>
      <c r="C9" s="12"/>
      <c r="D9" s="12">
        <f t="shared" si="0"/>
        <v>0</v>
      </c>
      <c r="E9" s="37"/>
      <c r="G9" s="13" t="s">
        <v>15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>
        <v>1</v>
      </c>
      <c r="S9" s="14"/>
      <c r="T9" s="14"/>
      <c r="U9" s="15">
        <f>H9*H5+I9*I5+J9*J5+K9*K5+L9*L5+M9*M5+N9*N5+O9*O5+P9*P5+Q9*Q5+R9*R5+S9*S5+T9*T5</f>
        <v>2</v>
      </c>
    </row>
    <row r="10" spans="1:21" ht="19.5" customHeight="1" thickBot="1" x14ac:dyDescent="0.6">
      <c r="A10" s="7" t="s">
        <v>7</v>
      </c>
      <c r="B10" s="7" t="s">
        <v>17</v>
      </c>
      <c r="C10" s="12">
        <f>SUM(C6:C9)</f>
        <v>60</v>
      </c>
      <c r="D10" s="17">
        <f>SUM(D6:D9)</f>
        <v>232</v>
      </c>
      <c r="E10" s="18">
        <f>D10/C10</f>
        <v>3.8666666666666667</v>
      </c>
      <c r="G10" s="13" t="s">
        <v>16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6">
        <f>H10*H5+I10*I5+J10*J5+K10*K5+L10*L5+M10*M5+N10*N5+P10*P5+R10*R5+T10*T5</f>
        <v>0</v>
      </c>
    </row>
    <row r="11" spans="1:21" ht="19.5" customHeight="1" thickBot="1" x14ac:dyDescent="0.6">
      <c r="G11" s="33" t="s">
        <v>7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19">
        <f>SUM(U6:U10)</f>
        <v>60</v>
      </c>
    </row>
    <row r="12" spans="1:21" ht="19.5" customHeight="1" x14ac:dyDescent="0.55000000000000004">
      <c r="U12" s="22" t="s">
        <v>22</v>
      </c>
    </row>
    <row r="13" spans="1:21" s="9" customFormat="1" ht="19.5" customHeight="1" x14ac:dyDescent="0.55000000000000004">
      <c r="A13" s="7" t="s">
        <v>1</v>
      </c>
      <c r="B13" s="7" t="s">
        <v>2</v>
      </c>
      <c r="C13" s="8" t="s">
        <v>3</v>
      </c>
      <c r="D13" s="8" t="s">
        <v>4</v>
      </c>
      <c r="E13" s="37" t="s">
        <v>5</v>
      </c>
      <c r="G13" s="10" t="s">
        <v>6</v>
      </c>
      <c r="H13" s="8">
        <v>10</v>
      </c>
      <c r="I13" s="8">
        <v>9</v>
      </c>
      <c r="J13" s="8">
        <v>8</v>
      </c>
      <c r="K13" s="8">
        <v>7</v>
      </c>
      <c r="L13" s="8">
        <v>6</v>
      </c>
      <c r="M13" s="8">
        <v>5</v>
      </c>
      <c r="N13" s="8">
        <v>4</v>
      </c>
      <c r="O13" s="8">
        <v>3.5</v>
      </c>
      <c r="P13" s="8">
        <v>3</v>
      </c>
      <c r="Q13" s="8">
        <v>2.5</v>
      </c>
      <c r="R13" s="8">
        <v>2</v>
      </c>
      <c r="S13" s="8">
        <v>1.5</v>
      </c>
      <c r="T13" s="8">
        <v>1</v>
      </c>
      <c r="U13" s="11" t="s">
        <v>7</v>
      </c>
    </row>
    <row r="14" spans="1:21" ht="19.5" customHeight="1" x14ac:dyDescent="0.55000000000000004">
      <c r="A14" s="7" t="s">
        <v>8</v>
      </c>
      <c r="B14" s="7">
        <v>4</v>
      </c>
      <c r="C14" s="12">
        <v>63.5</v>
      </c>
      <c r="D14" s="12">
        <f>B14*C14</f>
        <v>254</v>
      </c>
      <c r="E14" s="43"/>
      <c r="G14" s="13" t="s">
        <v>9</v>
      </c>
      <c r="H14" s="14"/>
      <c r="I14" s="14"/>
      <c r="J14" s="14"/>
      <c r="K14" s="14"/>
      <c r="L14" s="14">
        <v>1</v>
      </c>
      <c r="M14" s="14"/>
      <c r="N14" s="14"/>
      <c r="O14" s="14"/>
      <c r="P14" s="14"/>
      <c r="Q14" s="14"/>
      <c r="R14" s="14">
        <v>15</v>
      </c>
      <c r="S14" s="14">
        <v>5</v>
      </c>
      <c r="T14" s="14">
        <v>20</v>
      </c>
      <c r="U14" s="15">
        <f>H14*H13+I14*I13+J14*J13+K14*K13+L14*L13+M14*M13+N14*N13+O14*O13+Q14*Q13+P14*P13+R14*R13+S14*S13+T14*T13</f>
        <v>63.5</v>
      </c>
    </row>
    <row r="15" spans="1:21" ht="19.5" customHeight="1" x14ac:dyDescent="0.55000000000000004">
      <c r="A15" s="7" t="s">
        <v>10</v>
      </c>
      <c r="B15" s="7">
        <v>3</v>
      </c>
      <c r="C15" s="12">
        <v>20</v>
      </c>
      <c r="D15" s="12">
        <f>B15*C15</f>
        <v>60</v>
      </c>
      <c r="E15" s="43"/>
      <c r="G15" s="13" t="s">
        <v>11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>
        <v>5</v>
      </c>
      <c r="S15" s="14">
        <v>2</v>
      </c>
      <c r="T15" s="14">
        <v>7</v>
      </c>
      <c r="U15" s="15">
        <f>H15*H13+I15*I13+J15*J13+K15*K13+L15*L13+M15*M13+N15*N13+O15*O13+P15*P13+Q15*Q13+R15*R13+S15*S13+T15*T13</f>
        <v>20</v>
      </c>
    </row>
    <row r="16" spans="1:21" ht="19.5" customHeight="1" x14ac:dyDescent="0.55000000000000004">
      <c r="A16" s="7" t="s">
        <v>12</v>
      </c>
      <c r="B16" s="7">
        <v>2</v>
      </c>
      <c r="C16" s="12">
        <v>5</v>
      </c>
      <c r="D16" s="12">
        <f t="shared" ref="D16:D18" si="1">B16*C16</f>
        <v>10</v>
      </c>
      <c r="E16" s="43"/>
      <c r="G16" s="13" t="s">
        <v>13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>
        <v>2</v>
      </c>
      <c r="S16" s="14"/>
      <c r="T16" s="14">
        <v>1</v>
      </c>
      <c r="U16" s="15">
        <f>H16*H13+I16*I13+J16*J13+K16*K13+L16*L13+M16*M13+N16*N13+O16*O13+P16*P13+Q16*Q13+R16*R13+S16*S13+T16*T13</f>
        <v>5</v>
      </c>
    </row>
    <row r="17" spans="1:21" ht="19.5" customHeight="1" x14ac:dyDescent="0.55000000000000004">
      <c r="A17" s="7" t="s">
        <v>14</v>
      </c>
      <c r="B17" s="7">
        <v>1</v>
      </c>
      <c r="C17" s="12"/>
      <c r="D17" s="12">
        <f t="shared" si="1"/>
        <v>0</v>
      </c>
      <c r="E17" s="43"/>
      <c r="G17" s="13" t="s">
        <v>15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5">
        <f>H17*H13+I17*I13+J17*J13+K17*K13+L17*L13+M17*M13+N17*N13+O17*O13+P17*P13+Q17*Q13+R17*R13+S17*S13+T17*T13</f>
        <v>0</v>
      </c>
    </row>
    <row r="18" spans="1:21" ht="19.5" customHeight="1" thickBot="1" x14ac:dyDescent="0.6">
      <c r="A18" s="7" t="s">
        <v>16</v>
      </c>
      <c r="B18" s="7">
        <v>0</v>
      </c>
      <c r="C18" s="12"/>
      <c r="D18" s="12">
        <f t="shared" si="1"/>
        <v>0</v>
      </c>
      <c r="E18" s="43"/>
      <c r="G18" s="13" t="s">
        <v>16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6">
        <f>H18*H13+I18*I13+J18*J13+K18*K13+L18*L13+M18*M13+N18*N13+P18*P13+R18*R13+T18*T13</f>
        <v>0</v>
      </c>
    </row>
    <row r="19" spans="1:21" ht="19.5" customHeight="1" thickBot="1" x14ac:dyDescent="0.6">
      <c r="A19" s="7" t="s">
        <v>7</v>
      </c>
      <c r="B19" s="7" t="s">
        <v>17</v>
      </c>
      <c r="C19" s="12">
        <f>SUM(C14:C18)</f>
        <v>88.5</v>
      </c>
      <c r="D19" s="17">
        <f>SUM(D14:D18)</f>
        <v>324</v>
      </c>
      <c r="E19" s="18">
        <f>D19/C19</f>
        <v>3.6610169491525424</v>
      </c>
      <c r="G19" s="33" t="s">
        <v>7</v>
      </c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19">
        <f>SUM(U14:U18)</f>
        <v>88.5</v>
      </c>
    </row>
    <row r="20" spans="1:21" ht="19.5" customHeight="1" x14ac:dyDescent="0.55000000000000004">
      <c r="U20" s="22" t="s">
        <v>24</v>
      </c>
    </row>
    <row r="21" spans="1:21" ht="19.5" customHeight="1" x14ac:dyDescent="0.55000000000000004">
      <c r="A21" s="7" t="s">
        <v>1</v>
      </c>
      <c r="B21" s="7" t="s">
        <v>2</v>
      </c>
      <c r="C21" s="8" t="s">
        <v>3</v>
      </c>
      <c r="D21" s="8" t="s">
        <v>4</v>
      </c>
      <c r="E21" s="37" t="s">
        <v>5</v>
      </c>
      <c r="G21" s="10" t="s">
        <v>6</v>
      </c>
      <c r="H21" s="8">
        <v>10</v>
      </c>
      <c r="I21" s="8">
        <v>9</v>
      </c>
      <c r="J21" s="8">
        <v>8</v>
      </c>
      <c r="K21" s="8">
        <v>7</v>
      </c>
      <c r="L21" s="8">
        <v>6</v>
      </c>
      <c r="M21" s="8">
        <v>5</v>
      </c>
      <c r="N21" s="8">
        <v>4</v>
      </c>
      <c r="O21" s="8">
        <v>3.5</v>
      </c>
      <c r="P21" s="8">
        <v>3</v>
      </c>
      <c r="Q21" s="8">
        <v>2.5</v>
      </c>
      <c r="R21" s="8">
        <v>2</v>
      </c>
      <c r="S21" s="8">
        <v>1.5</v>
      </c>
      <c r="T21" s="8">
        <v>1</v>
      </c>
      <c r="U21" s="11" t="s">
        <v>7</v>
      </c>
    </row>
    <row r="22" spans="1:21" ht="19.5" customHeight="1" x14ac:dyDescent="0.55000000000000004">
      <c r="A22" s="7" t="s">
        <v>8</v>
      </c>
      <c r="B22" s="7">
        <v>4</v>
      </c>
      <c r="C22" s="12">
        <v>19</v>
      </c>
      <c r="D22" s="12">
        <f>B22*C22</f>
        <v>76</v>
      </c>
      <c r="E22" s="43"/>
      <c r="G22" s="13" t="s">
        <v>9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>
        <v>7</v>
      </c>
      <c r="S22" s="14"/>
      <c r="T22" s="14">
        <v>5</v>
      </c>
      <c r="U22" s="15">
        <f>H22*H21+I22*I21+J22*J21+K22*K21+L22*L21+M22*M21+N22*N21+O22*O21+Q22*Q21+P22*P21+R22*R21+S22*S21+T22*T21</f>
        <v>19</v>
      </c>
    </row>
    <row r="23" spans="1:21" ht="19.5" customHeight="1" x14ac:dyDescent="0.55000000000000004">
      <c r="A23" s="7" t="s">
        <v>10</v>
      </c>
      <c r="B23" s="7">
        <v>3</v>
      </c>
      <c r="C23" s="12">
        <v>5</v>
      </c>
      <c r="D23" s="12">
        <f>B23*C23</f>
        <v>15</v>
      </c>
      <c r="E23" s="43"/>
      <c r="G23" s="13" t="s">
        <v>11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>
        <v>2</v>
      </c>
      <c r="S23" s="14"/>
      <c r="T23" s="14">
        <v>1</v>
      </c>
      <c r="U23" s="15">
        <f>H23*H21+I23*I21+J23*J21+K23*K21+L23*L21+M23*M21+N23*N21+O23*O21+P23*P21+Q23*Q21+R23*R21+S23*S21+T23*T21</f>
        <v>5</v>
      </c>
    </row>
    <row r="24" spans="1:21" ht="19.5" customHeight="1" x14ac:dyDescent="0.55000000000000004">
      <c r="A24" s="7" t="s">
        <v>12</v>
      </c>
      <c r="B24" s="7">
        <v>2</v>
      </c>
      <c r="C24" s="12"/>
      <c r="D24" s="12">
        <f t="shared" ref="D24:D26" si="2">B24*C24</f>
        <v>0</v>
      </c>
      <c r="E24" s="43"/>
      <c r="G24" s="13" t="s">
        <v>13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5">
        <f>H24*H21+I24*I21+J24*J21+K24*K21+L24*L21+M24*M21+N24*N21+O24*O21+P24*P21+Q24*Q21+R24*R21+S24*S21+T24*T21</f>
        <v>0</v>
      </c>
    </row>
    <row r="25" spans="1:21" ht="19.5" customHeight="1" x14ac:dyDescent="0.55000000000000004">
      <c r="A25" s="7" t="s">
        <v>14</v>
      </c>
      <c r="B25" s="7">
        <v>1</v>
      </c>
      <c r="C25" s="12"/>
      <c r="D25" s="12">
        <f t="shared" si="2"/>
        <v>0</v>
      </c>
      <c r="E25" s="43"/>
      <c r="G25" s="13" t="s">
        <v>15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5">
        <f>H25*H21+I25*I21+J25*J21+K25*K21+L25*L21+M25*M21+N25*N21+O25*O21+P25*P21+Q25*Q21+R25*R21+S25*S21+T25*T21</f>
        <v>0</v>
      </c>
    </row>
    <row r="26" spans="1:21" ht="19.5" customHeight="1" thickBot="1" x14ac:dyDescent="0.6">
      <c r="A26" s="7" t="s">
        <v>16</v>
      </c>
      <c r="B26" s="7">
        <v>0</v>
      </c>
      <c r="C26" s="12"/>
      <c r="D26" s="12">
        <f t="shared" si="2"/>
        <v>0</v>
      </c>
      <c r="E26" s="43"/>
      <c r="G26" s="13" t="s">
        <v>16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6">
        <f>H26*H21+I26*I21+J26*J21+K26*K21+L26*L21+M26*M21+N26*N21+P26*P21+R26*R21+T26*T21</f>
        <v>0</v>
      </c>
    </row>
    <row r="27" spans="1:21" ht="19.5" customHeight="1" thickBot="1" x14ac:dyDescent="0.6">
      <c r="A27" s="7" t="s">
        <v>7</v>
      </c>
      <c r="B27" s="7" t="s">
        <v>17</v>
      </c>
      <c r="C27" s="12">
        <f>SUM(C22:C26)</f>
        <v>24</v>
      </c>
      <c r="D27" s="17">
        <f>SUM(D22:D26)</f>
        <v>91</v>
      </c>
      <c r="E27" s="18">
        <f>D27/C27</f>
        <v>3.7916666666666665</v>
      </c>
      <c r="G27" s="33" t="s">
        <v>7</v>
      </c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19">
        <f>SUM(U22:U26)</f>
        <v>24</v>
      </c>
    </row>
    <row r="28" spans="1:21" ht="19.5" customHeight="1" x14ac:dyDescent="0.55000000000000004"/>
    <row r="29" spans="1:21" ht="19.5" customHeight="1" x14ac:dyDescent="0.55000000000000004"/>
    <row r="30" spans="1:21" ht="19.5" customHeight="1" thickBot="1" x14ac:dyDescent="0.6">
      <c r="A30" s="7" t="s">
        <v>20</v>
      </c>
      <c r="B30" s="7" t="s">
        <v>2</v>
      </c>
      <c r="C30" s="8" t="s">
        <v>3</v>
      </c>
      <c r="D30" s="8" t="s">
        <v>4</v>
      </c>
      <c r="E30" s="20" t="s">
        <v>5</v>
      </c>
    </row>
    <row r="31" spans="1:21" ht="19.5" customHeight="1" thickBot="1" x14ac:dyDescent="0.6">
      <c r="A31" s="7" t="s">
        <v>7</v>
      </c>
      <c r="B31" s="7" t="s">
        <v>17</v>
      </c>
      <c r="C31" s="12">
        <f>C10+C19+C27</f>
        <v>172.5</v>
      </c>
      <c r="D31" s="17">
        <f>D10+D19+D27</f>
        <v>647</v>
      </c>
      <c r="E31" s="18">
        <f>D31/C31</f>
        <v>3.7507246376811594</v>
      </c>
    </row>
  </sheetData>
  <mergeCells count="7">
    <mergeCell ref="G27:T27"/>
    <mergeCell ref="A1:U1"/>
    <mergeCell ref="E13:E18"/>
    <mergeCell ref="G11:T11"/>
    <mergeCell ref="E5:E9"/>
    <mergeCell ref="G19:T19"/>
    <mergeCell ref="E21:E26"/>
  </mergeCells>
  <phoneticPr fontId="2"/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2EB0A-6CAA-4D42-873B-A40497760209}">
  <dimension ref="A1:I49"/>
  <sheetViews>
    <sheetView workbookViewId="0">
      <selection activeCell="L6" sqref="L6"/>
    </sheetView>
  </sheetViews>
  <sheetFormatPr defaultRowHeight="18" x14ac:dyDescent="0.55000000000000004"/>
  <sheetData>
    <row r="1" spans="1:1" ht="26.5" x14ac:dyDescent="0.55000000000000004">
      <c r="A1" s="24" t="s">
        <v>70</v>
      </c>
    </row>
    <row r="2" spans="1:1" x14ac:dyDescent="0.55000000000000004">
      <c r="A2" s="26" t="s">
        <v>77</v>
      </c>
    </row>
    <row r="3" spans="1:1" ht="22.5" x14ac:dyDescent="0.55000000000000004">
      <c r="A3" s="25" t="s">
        <v>61</v>
      </c>
    </row>
    <row r="4" spans="1:1" ht="6.75" customHeight="1" x14ac:dyDescent="0.55000000000000004"/>
    <row r="5" spans="1:1" x14ac:dyDescent="0.55000000000000004">
      <c r="A5" t="s">
        <v>49</v>
      </c>
    </row>
    <row r="6" spans="1:1" x14ac:dyDescent="0.55000000000000004">
      <c r="A6" t="s">
        <v>50</v>
      </c>
    </row>
    <row r="7" spans="1:1" x14ac:dyDescent="0.55000000000000004">
      <c r="A7" t="s">
        <v>51</v>
      </c>
    </row>
    <row r="8" spans="1:1" x14ac:dyDescent="0.55000000000000004">
      <c r="A8" t="s">
        <v>52</v>
      </c>
    </row>
    <row r="10" spans="1:1" x14ac:dyDescent="0.55000000000000004">
      <c r="A10" t="s">
        <v>53</v>
      </c>
    </row>
    <row r="12" spans="1:1" ht="22.5" x14ac:dyDescent="0.55000000000000004">
      <c r="A12" s="25" t="s">
        <v>62</v>
      </c>
    </row>
    <row r="13" spans="1:1" ht="5.25" customHeight="1" x14ac:dyDescent="0.55000000000000004"/>
    <row r="14" spans="1:1" x14ac:dyDescent="0.55000000000000004">
      <c r="A14" t="s">
        <v>49</v>
      </c>
    </row>
    <row r="15" spans="1:1" x14ac:dyDescent="0.55000000000000004">
      <c r="A15" t="s">
        <v>54</v>
      </c>
    </row>
    <row r="16" spans="1:1" x14ac:dyDescent="0.55000000000000004">
      <c r="A16" t="s">
        <v>55</v>
      </c>
    </row>
    <row r="17" spans="1:1" x14ac:dyDescent="0.55000000000000004">
      <c r="A17" t="s">
        <v>56</v>
      </c>
    </row>
    <row r="18" spans="1:1" x14ac:dyDescent="0.55000000000000004">
      <c r="A18" t="s">
        <v>57</v>
      </c>
    </row>
    <row r="19" spans="1:1" x14ac:dyDescent="0.55000000000000004">
      <c r="A19" t="s">
        <v>58</v>
      </c>
    </row>
    <row r="20" spans="1:1" x14ac:dyDescent="0.55000000000000004">
      <c r="A20" t="s">
        <v>59</v>
      </c>
    </row>
    <row r="21" spans="1:1" x14ac:dyDescent="0.55000000000000004">
      <c r="A21" t="s">
        <v>60</v>
      </c>
    </row>
    <row r="23" spans="1:1" x14ac:dyDescent="0.55000000000000004">
      <c r="A23" t="s">
        <v>53</v>
      </c>
    </row>
    <row r="24" spans="1:1" x14ac:dyDescent="0.55000000000000004">
      <c r="A24" t="s">
        <v>63</v>
      </c>
    </row>
    <row r="25" spans="1:1" x14ac:dyDescent="0.55000000000000004">
      <c r="A25" t="s">
        <v>64</v>
      </c>
    </row>
    <row r="26" spans="1:1" x14ac:dyDescent="0.55000000000000004">
      <c r="A26" t="s">
        <v>65</v>
      </c>
    </row>
    <row r="29" spans="1:1" ht="26.5" x14ac:dyDescent="0.55000000000000004">
      <c r="A29" s="24" t="s">
        <v>25</v>
      </c>
    </row>
    <row r="31" spans="1:1" x14ac:dyDescent="0.55000000000000004">
      <c r="A31" t="s">
        <v>66</v>
      </c>
    </row>
    <row r="33" spans="1:9" x14ac:dyDescent="0.55000000000000004">
      <c r="A33" t="s">
        <v>67</v>
      </c>
    </row>
    <row r="34" spans="1:9" x14ac:dyDescent="0.55000000000000004">
      <c r="A34" t="s">
        <v>68</v>
      </c>
    </row>
    <row r="36" spans="1:9" x14ac:dyDescent="0.55000000000000004">
      <c r="A36" t="s">
        <v>69</v>
      </c>
    </row>
    <row r="38" spans="1:9" x14ac:dyDescent="0.55000000000000004">
      <c r="B38" t="s">
        <v>26</v>
      </c>
    </row>
    <row r="39" spans="1:9" x14ac:dyDescent="0.55000000000000004">
      <c r="B39" t="s">
        <v>27</v>
      </c>
    </row>
    <row r="40" spans="1:9" x14ac:dyDescent="0.55000000000000004">
      <c r="B40" s="46" t="s">
        <v>28</v>
      </c>
      <c r="C40" s="23" t="s">
        <v>29</v>
      </c>
      <c r="D40" s="23" t="s">
        <v>30</v>
      </c>
      <c r="E40" s="23" t="s">
        <v>31</v>
      </c>
      <c r="F40" s="23" t="s">
        <v>32</v>
      </c>
      <c r="G40" s="23" t="s">
        <v>33</v>
      </c>
      <c r="H40" s="9"/>
    </row>
    <row r="41" spans="1:9" x14ac:dyDescent="0.55000000000000004">
      <c r="B41" s="46"/>
      <c r="C41" s="23" t="s">
        <v>34</v>
      </c>
      <c r="D41" s="23" t="s">
        <v>30</v>
      </c>
      <c r="E41" s="23" t="s">
        <v>31</v>
      </c>
      <c r="F41" s="23" t="s">
        <v>32</v>
      </c>
      <c r="G41" s="23" t="s">
        <v>33</v>
      </c>
      <c r="H41" s="9"/>
      <c r="I41" s="9"/>
    </row>
    <row r="42" spans="1:9" x14ac:dyDescent="0.55000000000000004">
      <c r="B42" s="46"/>
      <c r="C42" s="23" t="s">
        <v>35</v>
      </c>
      <c r="D42" s="23" t="s">
        <v>36</v>
      </c>
      <c r="E42" s="23" t="s">
        <v>37</v>
      </c>
      <c r="F42" s="23" t="s">
        <v>38</v>
      </c>
      <c r="G42" s="23" t="s">
        <v>39</v>
      </c>
      <c r="H42" s="9"/>
    </row>
    <row r="43" spans="1:9" x14ac:dyDescent="0.55000000000000004">
      <c r="B43" s="23" t="s">
        <v>40</v>
      </c>
      <c r="C43" s="23" t="s">
        <v>41</v>
      </c>
      <c r="D43" s="23" t="s">
        <v>42</v>
      </c>
      <c r="E43" s="23" t="s">
        <v>43</v>
      </c>
      <c r="F43" s="23" t="s">
        <v>44</v>
      </c>
      <c r="G43" s="23" t="s">
        <v>45</v>
      </c>
      <c r="H43" s="9"/>
    </row>
    <row r="44" spans="1:9" x14ac:dyDescent="0.55000000000000004">
      <c r="B44" s="23" t="s">
        <v>2</v>
      </c>
      <c r="C44" s="23">
        <v>4</v>
      </c>
      <c r="D44" s="23">
        <v>3</v>
      </c>
      <c r="E44" s="23">
        <v>2</v>
      </c>
      <c r="F44" s="23">
        <v>1</v>
      </c>
      <c r="G44" s="23">
        <v>0</v>
      </c>
      <c r="H44" s="9"/>
    </row>
    <row r="45" spans="1:9" x14ac:dyDescent="0.55000000000000004">
      <c r="B45" t="s">
        <v>46</v>
      </c>
    </row>
    <row r="46" spans="1:9" x14ac:dyDescent="0.55000000000000004">
      <c r="B46" s="46" t="s">
        <v>28</v>
      </c>
      <c r="C46" s="23" t="s">
        <v>30</v>
      </c>
      <c r="D46" s="23" t="s">
        <v>31</v>
      </c>
      <c r="E46" s="23" t="s">
        <v>32</v>
      </c>
      <c r="F46" s="23" t="s">
        <v>47</v>
      </c>
      <c r="G46" s="23" t="s">
        <v>33</v>
      </c>
      <c r="H46" s="9"/>
    </row>
    <row r="47" spans="1:9" x14ac:dyDescent="0.55000000000000004">
      <c r="B47" s="46"/>
      <c r="C47" s="23" t="s">
        <v>36</v>
      </c>
      <c r="D47" s="23" t="s">
        <v>37</v>
      </c>
      <c r="E47" s="23" t="s">
        <v>38</v>
      </c>
      <c r="F47" s="23" t="s">
        <v>47</v>
      </c>
      <c r="G47" s="23" t="s">
        <v>39</v>
      </c>
      <c r="H47" s="9"/>
    </row>
    <row r="48" spans="1:9" x14ac:dyDescent="0.55000000000000004">
      <c r="B48" s="23" t="s">
        <v>40</v>
      </c>
      <c r="C48" s="23" t="s">
        <v>48</v>
      </c>
      <c r="D48" s="23" t="s">
        <v>43</v>
      </c>
      <c r="E48" s="9" t="s">
        <v>44</v>
      </c>
      <c r="F48" s="23" t="s">
        <v>47</v>
      </c>
      <c r="G48" s="23" t="s">
        <v>45</v>
      </c>
      <c r="H48" s="9"/>
    </row>
    <row r="49" spans="2:8" x14ac:dyDescent="0.55000000000000004">
      <c r="B49" s="23" t="s">
        <v>2</v>
      </c>
      <c r="C49" s="23">
        <v>4</v>
      </c>
      <c r="D49" s="23">
        <v>3</v>
      </c>
      <c r="E49" s="23">
        <v>2</v>
      </c>
      <c r="F49" s="23">
        <v>1</v>
      </c>
      <c r="G49" s="23">
        <v>0</v>
      </c>
      <c r="H49" s="9"/>
    </row>
  </sheetData>
  <mergeCells count="2">
    <mergeCell ref="B40:B42"/>
    <mergeCell ref="B46:B47"/>
  </mergeCells>
  <phoneticPr fontId="2"/>
  <hyperlinks>
    <hyperlink ref="A2" r:id="rId1" xr:uid="{E0B55049-51C7-4921-9B6E-41BCEBA58CD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GPA計算シート（４段階評価）</vt:lpstr>
      <vt:lpstr>GPA計算シート (５段階評価)</vt:lpstr>
      <vt:lpstr>記入例</vt:lpstr>
      <vt:lpstr>基準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sakuma-ss</dc:creator>
  <cp:lastModifiedBy>Teranishi Shirou (寺西 史朗)</cp:lastModifiedBy>
  <cp:lastPrinted>2023-03-09T04:02:14Z</cp:lastPrinted>
  <dcterms:created xsi:type="dcterms:W3CDTF">2022-06-02T01:01:20Z</dcterms:created>
  <dcterms:modified xsi:type="dcterms:W3CDTF">2024-02-12T00:47:08Z</dcterms:modified>
</cp:coreProperties>
</file>